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8" activeTab="1"/>
  </bookViews>
  <sheets>
    <sheet name="Synchro" sheetId="1" r:id="rId1"/>
    <sheet name="Novice &amp; TPD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Wakely</author>
  </authors>
  <commentList>
    <comment ref="AH1" authorId="0">
      <text>
        <r>
          <rPr>
            <b/>
            <sz val="8"/>
            <rFont val="Tahoma"/>
            <family val="0"/>
          </rPr>
          <t>Wakely:</t>
        </r>
        <r>
          <rPr>
            <sz val="8"/>
            <rFont val="Tahoma"/>
            <family val="0"/>
          </rPr>
          <t xml:space="preserve">
Manual calculations</t>
        </r>
      </text>
    </comment>
    <comment ref="AI1" authorId="0">
      <text>
        <r>
          <rPr>
            <b/>
            <sz val="8"/>
            <rFont val="Tahoma"/>
            <family val="0"/>
          </rPr>
          <t>Wakely:</t>
        </r>
        <r>
          <rPr>
            <sz val="8"/>
            <rFont val="Tahoma"/>
            <family val="0"/>
          </rPr>
          <t xml:space="preserve">
Manual calculations</t>
        </r>
      </text>
    </comment>
    <comment ref="AJ1" authorId="0">
      <text>
        <r>
          <rPr>
            <b/>
            <sz val="8"/>
            <rFont val="Tahoma"/>
            <family val="0"/>
          </rPr>
          <t>Wakely:</t>
        </r>
        <r>
          <rPr>
            <sz val="8"/>
            <rFont val="Tahoma"/>
            <family val="0"/>
          </rPr>
          <t xml:space="preserve">
Manual calculations</t>
        </r>
      </text>
    </comment>
    <comment ref="AK1" authorId="0">
      <text>
        <r>
          <rPr>
            <b/>
            <sz val="8"/>
            <rFont val="Tahoma"/>
            <family val="0"/>
          </rPr>
          <t>Wakely:</t>
        </r>
        <r>
          <rPr>
            <sz val="8"/>
            <rFont val="Tahoma"/>
            <family val="0"/>
          </rPr>
          <t xml:space="preserve">
Manual calculations</t>
        </r>
      </text>
    </comment>
    <comment ref="AL1" authorId="0">
      <text>
        <r>
          <rPr>
            <b/>
            <sz val="8"/>
            <rFont val="Tahoma"/>
            <family val="0"/>
          </rPr>
          <t>Wakely:</t>
        </r>
        <r>
          <rPr>
            <sz val="8"/>
            <rFont val="Tahoma"/>
            <family val="0"/>
          </rPr>
          <t xml:space="preserve">
Manual calculations</t>
        </r>
      </text>
    </comment>
    <comment ref="AM1" authorId="0">
      <text>
        <r>
          <rPr>
            <b/>
            <sz val="8"/>
            <rFont val="Tahoma"/>
            <family val="0"/>
          </rPr>
          <t>Wakely:</t>
        </r>
        <r>
          <rPr>
            <sz val="8"/>
            <rFont val="Tahoma"/>
            <family val="0"/>
          </rPr>
          <t xml:space="preserve">
Manual calculations</t>
        </r>
      </text>
    </comment>
  </commentList>
</comments>
</file>

<file path=xl/sharedStrings.xml><?xml version="1.0" encoding="utf-8"?>
<sst xmlns="http://schemas.openxmlformats.org/spreadsheetml/2006/main" count="1313" uniqueCount="406">
  <si>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</si>
  <si>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</si>
  <si>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</si>
  <si>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</si>
  <si>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</si>
  <si>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</si>
  <si>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</si>
  <si>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</si>
  <si>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</si>
  <si>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</si>
  <si>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</si>
  <si>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</si>
  <si>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</si>
  <si>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</si>
  <si>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</si>
  <si>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</si>
  <si>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</si>
  <si>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</si>
  <si>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</si>
  <si>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</si>
  <si>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</si>
  <si>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</si>
  <si>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</si>
  <si>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</si>
  <si>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3D1</t>
  </si>
  <si>
    <t>3D2</t>
  </si>
  <si>
    <t>3D3</t>
  </si>
  <si>
    <t>3D4</t>
  </si>
  <si>
    <t>3D5</t>
  </si>
  <si>
    <t>3D6</t>
  </si>
  <si>
    <t>3D7</t>
  </si>
  <si>
    <t>3D8</t>
  </si>
  <si>
    <t>3D9</t>
  </si>
  <si>
    <t>3S</t>
  </si>
  <si>
    <t>Diff3</t>
  </si>
  <si>
    <t>Bonus3</t>
  </si>
  <si>
    <t>Penalty3</t>
  </si>
  <si>
    <t>3T</t>
  </si>
  <si>
    <t>Remark3</t>
  </si>
  <si>
    <t>4D1</t>
  </si>
  <si>
    <t>4D2</t>
  </si>
  <si>
    <t>4D3</t>
  </si>
  <si>
    <t>4D4</t>
  </si>
  <si>
    <t>4D5</t>
  </si>
  <si>
    <t>4S</t>
  </si>
  <si>
    <t>Diff4</t>
  </si>
  <si>
    <t>Bonus4</t>
  </si>
  <si>
    <t>Penalty4</t>
  </si>
  <si>
    <t>4T</t>
  </si>
  <si>
    <t>Remark4</t>
  </si>
  <si>
    <t>Final</t>
  </si>
  <si>
    <t>Ranking Final</t>
  </si>
  <si>
    <t>Totals</t>
  </si>
  <si>
    <t>Total ranking</t>
  </si>
  <si>
    <t>Remark</t>
  </si>
  <si>
    <t>TidStamp</t>
  </si>
  <si>
    <t>Except</t>
  </si>
  <si>
    <t>CompetitorID</t>
  </si>
  <si>
    <t>Callum Whitehead</t>
  </si>
  <si>
    <t>Edgbarrow</t>
  </si>
  <si>
    <t>7-8 yrs Grade I</t>
  </si>
  <si>
    <t/>
  </si>
  <si>
    <t>2007  2344801  Grade I</t>
  </si>
  <si>
    <t>Maraeka  Garcia-Godfrey</t>
  </si>
  <si>
    <t>Oxford TA</t>
  </si>
  <si>
    <t>2006  2073637  Grade I</t>
  </si>
  <si>
    <t>Rosa Pemberton</t>
  </si>
  <si>
    <t>2007  1988110  Grade I</t>
  </si>
  <si>
    <t>Lara Foulkes</t>
  </si>
  <si>
    <t>Mistral GC</t>
  </si>
  <si>
    <t>2006    Grade I</t>
  </si>
  <si>
    <t>Freya Gander</t>
  </si>
  <si>
    <t>Alpha TC</t>
  </si>
  <si>
    <t>2006  2293031  Grade I</t>
  </si>
  <si>
    <t>Hannah Deane</t>
  </si>
  <si>
    <t>Swallows</t>
  </si>
  <si>
    <t>9</t>
  </si>
  <si>
    <t>2006  2160974  Grade I</t>
  </si>
  <si>
    <t>Archie Long</t>
  </si>
  <si>
    <t>2007  2267586  Grade I</t>
  </si>
  <si>
    <t>Keeley Borland</t>
  </si>
  <si>
    <t>Pinnacle</t>
  </si>
  <si>
    <t>2008  2360251</t>
  </si>
  <si>
    <t>Daniel Payne</t>
  </si>
  <si>
    <t>2006  2305664  Grade I</t>
  </si>
  <si>
    <t>Kira Westerman</t>
  </si>
  <si>
    <t>4</t>
  </si>
  <si>
    <t>2006  2150674  Grade I</t>
  </si>
  <si>
    <t>Sam Moorhouse</t>
  </si>
  <si>
    <t>Alton</t>
  </si>
  <si>
    <t>3</t>
  </si>
  <si>
    <t>2007  2303201  Grade I</t>
  </si>
  <si>
    <t>Hattie Maudsley</t>
  </si>
  <si>
    <t>2007  2192928  Grade I</t>
  </si>
  <si>
    <t>Gracie Ogden</t>
  </si>
  <si>
    <t>2007  2190127  Grade I</t>
  </si>
  <si>
    <t>Bailee Gillard</t>
  </si>
  <si>
    <t>9-10 yrs Grade I</t>
  </si>
  <si>
    <t>2005  1581231  Grade I</t>
  </si>
  <si>
    <t>Lauren Dobnor</t>
  </si>
  <si>
    <t>2005  2081990  Grade I</t>
  </si>
  <si>
    <t>Charlotte Baldwin</t>
  </si>
  <si>
    <t>2004  1435127  Grade I</t>
  </si>
  <si>
    <t>Cameron Hole</t>
  </si>
  <si>
    <t>2004  2179551  Grade I</t>
  </si>
  <si>
    <t>Mary Hirst</t>
  </si>
  <si>
    <t>2004  2099378  Grade I</t>
  </si>
  <si>
    <t>Rebecca Pritchard</t>
  </si>
  <si>
    <t>2004  1928801  Grade I</t>
  </si>
  <si>
    <t>Rhianna Jones</t>
  </si>
  <si>
    <t>2004  2131949  Grade I</t>
  </si>
  <si>
    <t>Isabelle Bishop</t>
  </si>
  <si>
    <t>2005  2044065  Grade I</t>
  </si>
  <si>
    <t>Jessica Cox</t>
  </si>
  <si>
    <t>2005  2339674  Grade I</t>
  </si>
  <si>
    <t>Ethan Justice</t>
  </si>
  <si>
    <t>2004  2242004  Grade I</t>
  </si>
  <si>
    <t>Paige Mortlock</t>
  </si>
  <si>
    <t>11-12 yrs Grade I</t>
  </si>
  <si>
    <t>2003  2324575  Grade I</t>
  </si>
  <si>
    <t>Emily Lucock</t>
  </si>
  <si>
    <t>2003    Grade I</t>
  </si>
  <si>
    <t>Maisy Brewer</t>
  </si>
  <si>
    <t>2002  2360252  Grade I</t>
  </si>
  <si>
    <t>Niamh Woods</t>
  </si>
  <si>
    <t>2003  1858997  Grade I</t>
  </si>
  <si>
    <t>Ella Conder</t>
  </si>
  <si>
    <t>Lucy Everitt</t>
  </si>
  <si>
    <t>2002  222012  Grade I</t>
  </si>
  <si>
    <t>Elise Hammond</t>
  </si>
  <si>
    <t>2003  2373532  Grade I</t>
  </si>
  <si>
    <t>Ellie Warwick</t>
  </si>
  <si>
    <t>2003  2360256  Grade I</t>
  </si>
  <si>
    <t>Amy Bennett</t>
  </si>
  <si>
    <t>13+ yrs Grade I</t>
  </si>
  <si>
    <t>2001  2356035  Grade I</t>
  </si>
  <si>
    <t>Hana Kydd</t>
  </si>
  <si>
    <t>2000  2367193  Grade I</t>
  </si>
  <si>
    <t>Tabatha Chapman</t>
  </si>
  <si>
    <t>2001  2363835  Grade I</t>
  </si>
  <si>
    <t>Fidelity Ben-Adam</t>
  </si>
  <si>
    <t>1996  2373535  Grade I</t>
  </si>
  <si>
    <t>Hannah Butcher</t>
  </si>
  <si>
    <t>2001  2242015  Grade I</t>
  </si>
  <si>
    <t>Emma Champion</t>
  </si>
  <si>
    <t>1999  2314633  Grade I</t>
  </si>
  <si>
    <t>Corrine Hester</t>
  </si>
  <si>
    <t>1999  2314636  Grade I</t>
  </si>
  <si>
    <t>Alannah Brunton</t>
  </si>
  <si>
    <t>Pinewood GC</t>
  </si>
  <si>
    <t>Club Level 1</t>
  </si>
  <si>
    <t>2008  2187671  Club Level 1</t>
  </si>
  <si>
    <t>Nathalie Prevost- Snell</t>
  </si>
  <si>
    <t>2008  1909128  Club Level 1</t>
  </si>
  <si>
    <t>Marcus Goulden</t>
  </si>
  <si>
    <t>2005  2333532  Club Level 1</t>
  </si>
  <si>
    <t>Alice Bainbridge</t>
  </si>
  <si>
    <t>2006  1725567  Club Level 1</t>
  </si>
  <si>
    <t>Eleanor Stanbury</t>
  </si>
  <si>
    <t>2006  1982114  Club Level 1</t>
  </si>
  <si>
    <t>Molly Christer</t>
  </si>
  <si>
    <t>2007  1864279  Club Level 1</t>
  </si>
  <si>
    <t>Grace Newman</t>
  </si>
  <si>
    <t>2006  2372162  Grade I</t>
  </si>
  <si>
    <t>Isabelle Clark</t>
  </si>
  <si>
    <t>2005  2027025  Club Level 1</t>
  </si>
  <si>
    <t>Naomi Bellanti</t>
  </si>
  <si>
    <t>2004  2373530  Club Level 1</t>
  </si>
  <si>
    <t>Charlotte Brooks</t>
  </si>
  <si>
    <t>Grade H</t>
  </si>
  <si>
    <t>2004  2265413  Grade H</t>
  </si>
  <si>
    <t>Phoenix Jeffries</t>
  </si>
  <si>
    <t>2004  2304900  Grade H</t>
  </si>
  <si>
    <t>Ellie Chapman</t>
  </si>
  <si>
    <t>Milton Keynes Gym</t>
  </si>
  <si>
    <t>2006  2372138  Grade H</t>
  </si>
  <si>
    <t>Toni-Marie Bishop</t>
  </si>
  <si>
    <t>2001    Grade H</t>
  </si>
  <si>
    <t>Darcy Cureton</t>
  </si>
  <si>
    <t>2000  1825111  Grade H</t>
  </si>
  <si>
    <t>Anna Jakubowski</t>
  </si>
  <si>
    <t>2005  2133617  Grade H</t>
  </si>
  <si>
    <t>Grace Stokes</t>
  </si>
  <si>
    <t>2000  2373206  Grade H</t>
  </si>
  <si>
    <t>Richard Thirkeld</t>
  </si>
  <si>
    <t>2001  2179548  Grade H</t>
  </si>
  <si>
    <t>Ella Westerman</t>
  </si>
  <si>
    <t>5</t>
  </si>
  <si>
    <t>2005  1988118  Grade H</t>
  </si>
  <si>
    <t>Susanna Hinde</t>
  </si>
  <si>
    <t>2</t>
  </si>
  <si>
    <t>2003  2326554  Grade H</t>
  </si>
  <si>
    <t>Amelia Furger</t>
  </si>
  <si>
    <t>2005  1751883  Grade H</t>
  </si>
  <si>
    <t>Ellie Newman</t>
  </si>
  <si>
    <t>2004  2157003  Grade H</t>
  </si>
  <si>
    <t>Connie Edwards</t>
  </si>
  <si>
    <t>2000  535434  Grade H</t>
  </si>
  <si>
    <t>Henry Evans</t>
  </si>
  <si>
    <t>6-10 yrs Club Level 2</t>
  </si>
  <si>
    <t>2007  2304165  Club Level 2</t>
  </si>
  <si>
    <t>Jasmine Fuller</t>
  </si>
  <si>
    <t>2004  1760314  Club Level 2</t>
  </si>
  <si>
    <t>Ezri Osborne</t>
  </si>
  <si>
    <t>2005  1851246  Club Level 2</t>
  </si>
  <si>
    <t>Elizabeth Moorhouse</t>
  </si>
  <si>
    <t>2006  2119334  Club Level 2</t>
  </si>
  <si>
    <t>Kofi Elhaggagi</t>
  </si>
  <si>
    <t>2007  2269085  Club Level 2</t>
  </si>
  <si>
    <t>Zaki Bekhite</t>
  </si>
  <si>
    <t>2006  2238771  Club Level 2</t>
  </si>
  <si>
    <t>Tamsin Reddyhough</t>
  </si>
  <si>
    <t>2008  2052029  Club Level 2</t>
  </si>
  <si>
    <t>Ciara Jolliffe</t>
  </si>
  <si>
    <t>2005  2143759  Club Level 2</t>
  </si>
  <si>
    <t>Jessica Jones</t>
  </si>
  <si>
    <t>2004  1760387  Club Level 2</t>
  </si>
  <si>
    <t>Scarlett Othen</t>
  </si>
  <si>
    <t>7</t>
  </si>
  <si>
    <t>2005  2357355  Club Level 2</t>
  </si>
  <si>
    <t>Aimee Green</t>
  </si>
  <si>
    <t>2007  2085045  Club Level 2</t>
  </si>
  <si>
    <t>Owen Whittall</t>
  </si>
  <si>
    <t>1</t>
  </si>
  <si>
    <t>2007  1799003  Club Level 2</t>
  </si>
  <si>
    <t>Ewan Bolt</t>
  </si>
  <si>
    <t>2008  2104365  Club Level 2</t>
  </si>
  <si>
    <t>Isaac Tope</t>
  </si>
  <si>
    <t>2006  1907238  Club Level 2</t>
  </si>
  <si>
    <t>Tom Arbury</t>
  </si>
  <si>
    <t>2004  2170852  Club Level 2</t>
  </si>
  <si>
    <t>Theo Stickland</t>
  </si>
  <si>
    <t>11-13 yrs Club Level 2</t>
  </si>
  <si>
    <t>2001    Club Level 2</t>
  </si>
  <si>
    <t>Kirsty Foreman</t>
  </si>
  <si>
    <t>2002    Club Level 2</t>
  </si>
  <si>
    <t>Grace Slee</t>
  </si>
  <si>
    <t>2003  1473099  Club Level 2</t>
  </si>
  <si>
    <t>Rachael Stevenson</t>
  </si>
  <si>
    <t>2003  1774594  Club Level 2</t>
  </si>
  <si>
    <t>Finn Osborne</t>
  </si>
  <si>
    <t>2003  18614291  Club Level 2</t>
  </si>
  <si>
    <t>Caitlin Briggs</t>
  </si>
  <si>
    <t>2000  2346309  Club Level 2</t>
  </si>
  <si>
    <t>Grace Christer</t>
  </si>
  <si>
    <t>2003  1919075  Club Level 2</t>
  </si>
  <si>
    <t>Ben Williams</t>
  </si>
  <si>
    <t>2001  2219474  Club Level 2</t>
  </si>
  <si>
    <t>Jake Lancaster</t>
  </si>
  <si>
    <t>NDP Level 1  7-10 yrs</t>
  </si>
  <si>
    <t>2007  1715192  NDP Level 1</t>
  </si>
  <si>
    <t>Lois Moseley</t>
  </si>
  <si>
    <t>2005  2150675  NDP Level 1</t>
  </si>
  <si>
    <t>Ethan Bull</t>
  </si>
  <si>
    <t>Portsmouth</t>
  </si>
  <si>
    <t>2004    NDP Level 1</t>
  </si>
  <si>
    <t>Katy Gardner</t>
  </si>
  <si>
    <t>2006  2184097  NDP Level 1</t>
  </si>
  <si>
    <t>Jessica Purser</t>
  </si>
  <si>
    <t>2007  2162856  NDP Level 1</t>
  </si>
  <si>
    <t>Sienna Cowle</t>
  </si>
  <si>
    <t>2006  2054686  NDP Level 1</t>
  </si>
  <si>
    <t>MEGAN THOMAS</t>
  </si>
  <si>
    <t>2005  2128684  NDP Level 1</t>
  </si>
  <si>
    <t>Max Howard-Jones</t>
  </si>
  <si>
    <t>2004  2207440  NDP Level 2</t>
  </si>
  <si>
    <t>Angelica Xanthoulis</t>
  </si>
  <si>
    <t>Tiya Ruane</t>
  </si>
  <si>
    <t>NDP Level 1  11-18 yrs</t>
  </si>
  <si>
    <t>2002  2052826  NDP Level 1</t>
  </si>
  <si>
    <t>Ellie Stevenson</t>
  </si>
  <si>
    <t>2001  1774593  NDP Level 1</t>
  </si>
  <si>
    <t>Bella Greenwood</t>
  </si>
  <si>
    <t>2000  2161150  NDP Level 1</t>
  </si>
  <si>
    <t>Emerson Park</t>
  </si>
  <si>
    <t>2003  1962358  NDP Level 1</t>
  </si>
  <si>
    <t>Bethany Lord</t>
  </si>
  <si>
    <t>2000  2234900  NDP Level 1</t>
  </si>
  <si>
    <t>Hannah Edmonson</t>
  </si>
  <si>
    <t>2002    NDP Level 1</t>
  </si>
  <si>
    <t>Claire Brewer</t>
  </si>
  <si>
    <t>NDP Level 1</t>
  </si>
  <si>
    <t>Olivia Mitchinson</t>
  </si>
  <si>
    <t>2000  1437034  NDP Level 1</t>
  </si>
  <si>
    <t>Emily Walsh</t>
  </si>
  <si>
    <t>2000  2158172  NDP Level 1</t>
  </si>
  <si>
    <t>Harry Day</t>
  </si>
  <si>
    <t>2001  1437822  NDP Level 1</t>
  </si>
  <si>
    <t>Angel Knowles</t>
  </si>
  <si>
    <t>1998  2344403  NDP Level 1</t>
  </si>
  <si>
    <t>Ethan Long</t>
  </si>
  <si>
    <t>2003  600083  NDP Level 2</t>
  </si>
  <si>
    <t>Amber Wayman</t>
  </si>
  <si>
    <t>2000    NDP Level 1</t>
  </si>
  <si>
    <t>jade hopkins</t>
  </si>
  <si>
    <t>NDP Level 2  9-12 yrs</t>
  </si>
  <si>
    <t>2003  1872841  NDP Level 2</t>
  </si>
  <si>
    <t>Evie Colquhoun</t>
  </si>
  <si>
    <t>2004  2175320  NDP Level 2</t>
  </si>
  <si>
    <t>Molly Jenkinson</t>
  </si>
  <si>
    <t>2002  2334150  NDP Level 2</t>
  </si>
  <si>
    <t>Serena Varischetti</t>
  </si>
  <si>
    <t>2002  1508153  NDP Level 2</t>
  </si>
  <si>
    <t>Sarina Bremner</t>
  </si>
  <si>
    <t>2002  1399855  NDP Level 2</t>
  </si>
  <si>
    <t>Kai Brotherton</t>
  </si>
  <si>
    <t>2003  2257182  NDP Level 2</t>
  </si>
  <si>
    <t>Sophie Gregory</t>
  </si>
  <si>
    <t>2002  1834603  NDP Level 2</t>
  </si>
  <si>
    <t>Finn Baker</t>
  </si>
  <si>
    <t>2004  2241336  NDP Level 2</t>
  </si>
  <si>
    <t>Ollie Haddrell</t>
  </si>
  <si>
    <t>2003  2051960  NDP Level 2</t>
  </si>
  <si>
    <t>Isaac Cheney</t>
  </si>
  <si>
    <t>2005  2272351  NDP Level 2</t>
  </si>
  <si>
    <t>Zoe Lancaster</t>
  </si>
  <si>
    <t>2005  1455491  NDP Level 2</t>
  </si>
  <si>
    <t>Tanwen Jolliffe</t>
  </si>
  <si>
    <t>NDP Level 2  13-16 yrs</t>
  </si>
  <si>
    <t>2001  1581282  NDP Level 2</t>
  </si>
  <si>
    <t>Eleanor Kettle</t>
  </si>
  <si>
    <t>2000  2099409  NDP Level 2</t>
  </si>
  <si>
    <t>Hannah Drake</t>
  </si>
  <si>
    <t>2001  1668017  NDP Level 2</t>
  </si>
  <si>
    <t>Lauren Butler</t>
  </si>
  <si>
    <t>NDP Level 2</t>
  </si>
  <si>
    <t>Chloe Foster</t>
  </si>
  <si>
    <t>1998  1362629  NDP Level 2</t>
  </si>
  <si>
    <t>Jessie Drake</t>
  </si>
  <si>
    <t>1999  1668016  NDP Level 2</t>
  </si>
  <si>
    <t>Rory Horton</t>
  </si>
  <si>
    <t>TPD  Cat 1</t>
  </si>
  <si>
    <t>2003  1868155  TPD 1</t>
  </si>
  <si>
    <t>Robert Tassier</t>
  </si>
  <si>
    <t>TPD Cat 2</t>
  </si>
  <si>
    <t>2001  122380  TPD</t>
  </si>
  <si>
    <t>Alex Tassier</t>
  </si>
  <si>
    <t>2005  1964020  TPD</t>
  </si>
  <si>
    <t>Federica Vazzana</t>
  </si>
  <si>
    <t>2001  2119324  TPD 2</t>
  </si>
  <si>
    <t>Lily Goswell</t>
  </si>
  <si>
    <t>Withdrawn</t>
  </si>
  <si>
    <t>No</t>
  </si>
  <si>
    <t>Start order</t>
  </si>
  <si>
    <t>1D7</t>
  </si>
  <si>
    <t>1D8</t>
  </si>
  <si>
    <t>1D9</t>
  </si>
  <si>
    <t>2D6</t>
  </si>
  <si>
    <t>2D7</t>
  </si>
  <si>
    <t>2D8</t>
  </si>
  <si>
    <t>2D9</t>
  </si>
  <si>
    <t>Francesca Hamilton / Christine Bothwell</t>
  </si>
  <si>
    <t>Over 15 Synchro</t>
  </si>
  <si>
    <t>Emily Roxbeecox / Tess Walker</t>
  </si>
  <si>
    <t>Orbit</t>
  </si>
  <si>
    <t>Kerry Miller / Treya Carroll-John</t>
  </si>
  <si>
    <t>Wight Flyers</t>
  </si>
  <si>
    <t>Ciara O'Brien / Tionne Cumberbatch</t>
  </si>
  <si>
    <t>Mike Wakely / Stuart Sharpe</t>
  </si>
  <si>
    <t>Helena Bloomfield / Libby Daniells</t>
  </si>
  <si>
    <t>Elle Dobinson / Amy Durrant</t>
  </si>
  <si>
    <t>Grace Heaffey  / Natalie Gallimore</t>
  </si>
  <si>
    <t>Emily Brady  / Lara Kalinka</t>
  </si>
  <si>
    <t>Tianna Gutteridge / Tai-la Waddams</t>
  </si>
  <si>
    <t>Annabel Steel / April Stoker</t>
  </si>
  <si>
    <t>Louise Aldhous / Katherine Faulkner</t>
  </si>
  <si>
    <t>Millie Cole / Lucy Pangbourne</t>
  </si>
  <si>
    <t>Chanelle Bazely / Lauren Taylor</t>
  </si>
  <si>
    <t>Alexandra Osgood / Andrew Jarmaine</t>
  </si>
  <si>
    <t>Kathryn Tomlinson / Nicole Holbrook</t>
  </si>
  <si>
    <t>Beki Wright / Sam Sibbick</t>
  </si>
  <si>
    <t>Megan George / Katherine George</t>
  </si>
  <si>
    <t>Kathryn Marsh / Amy Smith</t>
  </si>
  <si>
    <t>Emily Hunter / Josie Cornelius</t>
  </si>
  <si>
    <t>Ellie Avery  / Holly Tyson</t>
  </si>
  <si>
    <t>Under 15  Synchro</t>
  </si>
  <si>
    <t>Lauren Muttitt / Anya Butler</t>
  </si>
  <si>
    <t>Callum Ryan  / Branner Thompson</t>
  </si>
  <si>
    <t>Rachel Daniels / Anna Gee</t>
  </si>
  <si>
    <t>Dominic Parfitt / Robert Hamilton</t>
  </si>
  <si>
    <t>Amy Bennett  / Hana Kydd</t>
  </si>
  <si>
    <t>Millie Brown / Ally Van Heerden</t>
  </si>
  <si>
    <t>Emily Crosskey / Elizabeth Brooks</t>
  </si>
  <si>
    <t>Ella Mountford / Anna Fraser</t>
  </si>
  <si>
    <t>Hannah Butcher / Evie Carr</t>
  </si>
  <si>
    <t>Katelyn Dale  / Abbi Ward</t>
  </si>
  <si>
    <t>under 13 Synchro</t>
  </si>
  <si>
    <t>Lily Knowles  / Rachel Green</t>
  </si>
  <si>
    <t>Abby Shearer  / Lara Carr</t>
  </si>
  <si>
    <t>Eloise Fuller / Hattie Mitchell</t>
  </si>
  <si>
    <t>Lucy Barker  / Poppy Bullock</t>
  </si>
  <si>
    <t>Charlotte Venning  / Rachel Tapster</t>
  </si>
  <si>
    <t>Mackenzie Hughes  / Lexi Hughes</t>
  </si>
  <si>
    <t>Lacey Butler / Rebecca Dormer</t>
  </si>
  <si>
    <t>Tia Hardcastle  / Emma Russell</t>
  </si>
  <si>
    <t>Kira Gutteridge / Cerys Horner</t>
  </si>
  <si>
    <t>Faith Hoban / Paul Bezant</t>
  </si>
  <si>
    <t>Callum Parsley  / Lucas Dollery</t>
  </si>
  <si>
    <t>Megan Priest / Michaela Driscoll</t>
  </si>
  <si>
    <t>8</t>
  </si>
  <si>
    <t>Synchro Score Routine 1</t>
  </si>
  <si>
    <t>Synchro Score Routine 2</t>
  </si>
  <si>
    <t>Execution - Routine 1</t>
  </si>
  <si>
    <t>Execution - Routine 2</t>
  </si>
  <si>
    <t>Tariff</t>
  </si>
  <si>
    <t>Total Score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</si>
</sst>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2" fontId="1" fillId="0" borderId="7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15" fontId="1" fillId="0" borderId="7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2" fontId="1" fillId="0" borderId="7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15" fontId="1" fillId="0" borderId="7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/>
    </xf>
    <xf numFmtId="0" fontId="1" fillId="24" borderId="10" xfId="55" applyFont="1" applyFill="1" applyBorder="1" applyAlignment="1">
      <alignment horizontal="center"/>
      <protection/>
    </xf>
    <xf numFmtId="0" fontId="0" fillId="0" borderId="0" xfId="55">
      <alignment/>
      <protection/>
    </xf>
    <xf numFmtId="0" fontId="1" fillId="0" borderId="7" xfId="55" applyFont="1" applyFill="1" applyBorder="1" applyAlignment="1">
      <alignment horizontal="right" wrapText="1"/>
      <protection/>
    </xf>
    <xf numFmtId="0" fontId="1" fillId="0" borderId="7" xfId="55" applyFont="1" applyFill="1" applyBorder="1" applyAlignment="1">
      <alignment wrapText="1"/>
      <protection/>
    </xf>
    <xf numFmtId="2" fontId="1" fillId="0" borderId="7" xfId="55" applyNumberFormat="1" applyFont="1" applyFill="1" applyBorder="1" applyAlignment="1">
      <alignment horizontal="right" wrapText="1"/>
      <protection/>
    </xf>
    <xf numFmtId="0" fontId="2" fillId="0" borderId="11" xfId="55" applyFont="1" applyFill="1" applyBorder="1" applyAlignment="1">
      <alignment/>
      <protection/>
    </xf>
    <xf numFmtId="0" fontId="0" fillId="0" borderId="0" xfId="55" applyFont="1">
      <alignment/>
      <protection/>
    </xf>
    <xf numFmtId="0" fontId="1" fillId="0" borderId="0" xfId="55" applyFont="1" applyFill="1" applyBorder="1" applyAlignment="1">
      <alignment horizontal="right" wrapText="1"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18" fillId="25" borderId="10" xfId="55" applyFont="1" applyFill="1" applyBorder="1" applyAlignment="1">
      <alignment horizontal="left"/>
      <protection/>
    </xf>
    <xf numFmtId="2" fontId="18" fillId="0" borderId="7" xfId="55" applyNumberFormat="1" applyFont="1" applyFill="1" applyBorder="1" applyAlignment="1">
      <alignment horizontal="right" wrapText="1"/>
      <protection/>
    </xf>
    <xf numFmtId="0" fontId="1" fillId="23" borderId="7" xfId="55" applyFont="1" applyFill="1" applyBorder="1" applyAlignment="1">
      <alignment horizontal="right" wrapText="1"/>
      <protection/>
    </xf>
    <xf numFmtId="0" fontId="1" fillId="23" borderId="7" xfId="55" applyFont="1" applyFill="1" applyBorder="1" applyAlignment="1">
      <alignment wrapText="1"/>
      <protection/>
    </xf>
    <xf numFmtId="2" fontId="1" fillId="23" borderId="7" xfId="55" applyNumberFormat="1" applyFont="1" applyFill="1" applyBorder="1" applyAlignment="1">
      <alignment horizontal="right" wrapText="1"/>
      <protection/>
    </xf>
    <xf numFmtId="0" fontId="0" fillId="23" borderId="0" xfId="55" applyFill="1">
      <alignment/>
      <protection/>
    </xf>
    <xf numFmtId="0" fontId="1" fillId="23" borderId="0" xfId="55" applyFont="1" applyFill="1" applyBorder="1" applyAlignment="1">
      <alignment horizontal="right" wrapText="1"/>
      <protection/>
    </xf>
    <xf numFmtId="2" fontId="18" fillId="23" borderId="7" xfId="55" applyNumberFormat="1" applyFont="1" applyFill="1" applyBorder="1" applyAlignment="1">
      <alignment horizontal="right" wrapText="1"/>
      <protection/>
    </xf>
    <xf numFmtId="0" fontId="1" fillId="23" borderId="7" xfId="0" applyFont="1" applyFill="1" applyBorder="1" applyAlignment="1">
      <alignment wrapText="1"/>
    </xf>
    <xf numFmtId="2" fontId="1" fillId="23" borderId="7" xfId="0" applyNumberFormat="1" applyFont="1" applyFill="1" applyBorder="1" applyAlignment="1">
      <alignment horizontal="right" wrapText="1"/>
    </xf>
    <xf numFmtId="0" fontId="0" fillId="23" borderId="0" xfId="0" applyFill="1" applyAlignment="1">
      <alignment/>
    </xf>
    <xf numFmtId="0" fontId="1" fillId="23" borderId="7" xfId="0" applyFont="1" applyFill="1" applyBorder="1" applyAlignment="1">
      <alignment horizontal="right" wrapText="1"/>
    </xf>
    <xf numFmtId="4" fontId="1" fillId="23" borderId="7" xfId="0" applyNumberFormat="1" applyFont="1" applyFill="1" applyBorder="1" applyAlignment="1">
      <alignment horizontal="right" wrapText="1"/>
    </xf>
    <xf numFmtId="15" fontId="1" fillId="23" borderId="7" xfId="0" applyNumberFormat="1" applyFont="1" applyFill="1" applyBorder="1" applyAlignment="1">
      <alignment horizontal="right" wrapText="1"/>
    </xf>
    <xf numFmtId="0" fontId="1" fillId="23" borderId="7" xfId="0" applyFont="1" applyFill="1" applyBorder="1" applyAlignment="1">
      <alignment horizontal="right" wrapText="1"/>
    </xf>
    <xf numFmtId="0" fontId="1" fillId="23" borderId="7" xfId="0" applyFont="1" applyFill="1" applyBorder="1" applyAlignment="1">
      <alignment wrapText="1"/>
    </xf>
    <xf numFmtId="2" fontId="1" fillId="23" borderId="7" xfId="0" applyNumberFormat="1" applyFont="1" applyFill="1" applyBorder="1" applyAlignment="1">
      <alignment horizontal="right" wrapText="1"/>
    </xf>
    <xf numFmtId="0" fontId="1" fillId="23" borderId="7" xfId="0" applyFont="1" applyFill="1" applyBorder="1" applyAlignment="1">
      <alignment horizontal="right" wrapText="1"/>
    </xf>
    <xf numFmtId="4" fontId="1" fillId="23" borderId="7" xfId="0" applyNumberFormat="1" applyFont="1" applyFill="1" applyBorder="1" applyAlignment="1">
      <alignment horizontal="right" wrapText="1"/>
    </xf>
    <xf numFmtId="15" fontId="1" fillId="23" borderId="7" xfId="0" applyNumberFormat="1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SheetLayoutView="251" zoomScalePageLayoutView="0" workbookViewId="0" topLeftCell="A1">
      <selection activeCell="AF4" sqref="AF4"/>
    </sheetView>
  </sheetViews>
  <sheetFormatPr defaultColWidth="9.140625" defaultRowHeight="12.75"/>
  <cols>
    <col min="1" max="1" width="5.7109375" style="18" customWidth="1"/>
    <col min="2" max="2" width="36.57421875" style="18" customWidth="1"/>
    <col min="3" max="3" width="15.00390625" style="18" customWidth="1"/>
    <col min="4" max="4" width="12.00390625" style="18" customWidth="1"/>
    <col min="5" max="5" width="8.140625" style="18" customWidth="1"/>
    <col min="6" max="6" width="4.421875" style="18" customWidth="1"/>
    <col min="7" max="7" width="4.57421875" style="18" customWidth="1"/>
    <col min="8" max="12" width="4.421875" style="18" customWidth="1"/>
    <col min="13" max="13" width="5.7109375" style="18" customWidth="1"/>
    <col min="14" max="14" width="5.57421875" style="18" bestFit="1" customWidth="1"/>
    <col min="15" max="15" width="5.7109375" style="18" customWidth="1"/>
    <col min="16" max="16" width="4.00390625" style="18" customWidth="1"/>
    <col min="17" max="25" width="4.421875" style="18" customWidth="1"/>
    <col min="26" max="26" width="5.57421875" style="18" bestFit="1" customWidth="1"/>
    <col min="27" max="27" width="5.00390625" style="18" customWidth="1"/>
    <col min="28" max="28" width="5.57421875" style="18" bestFit="1" customWidth="1"/>
    <col min="29" max="29" width="8.28125" style="18" customWidth="1"/>
    <col min="30" max="30" width="6.8515625" style="18" customWidth="1"/>
    <col min="31" max="32" width="6.8515625" style="26" customWidth="1"/>
    <col min="33" max="33" width="9.140625" style="18" customWidth="1"/>
    <col min="34" max="37" width="9.140625" style="23" customWidth="1"/>
    <col min="38" max="38" width="5.8515625" style="23" customWidth="1"/>
    <col min="39" max="39" width="9.140625" style="23" customWidth="1"/>
    <col min="40" max="16384" width="9.140625" style="18" customWidth="1"/>
  </cols>
  <sheetData>
    <row r="1" spans="1:39" ht="15" customHeight="1">
      <c r="A1" s="17" t="s">
        <v>342</v>
      </c>
      <c r="B1" s="17" t="s">
        <v>0</v>
      </c>
      <c r="C1" s="17" t="s">
        <v>1</v>
      </c>
      <c r="D1" s="17" t="s">
        <v>2</v>
      </c>
      <c r="E1" s="17" t="s">
        <v>343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344</v>
      </c>
      <c r="K1" s="17" t="s">
        <v>345</v>
      </c>
      <c r="L1" s="17" t="s">
        <v>346</v>
      </c>
      <c r="M1" s="17" t="s">
        <v>8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347</v>
      </c>
      <c r="W1" s="17" t="s">
        <v>348</v>
      </c>
      <c r="X1" s="17" t="s">
        <v>349</v>
      </c>
      <c r="Y1" s="17" t="s">
        <v>350</v>
      </c>
      <c r="Z1" s="17" t="s">
        <v>18</v>
      </c>
      <c r="AA1" s="17" t="s">
        <v>19</v>
      </c>
      <c r="AB1" s="17" t="s">
        <v>20</v>
      </c>
      <c r="AC1" s="17" t="s">
        <v>21</v>
      </c>
      <c r="AD1" s="17" t="s">
        <v>22</v>
      </c>
      <c r="AE1" s="25"/>
      <c r="AF1" s="25"/>
      <c r="AH1" s="27" t="s">
        <v>402</v>
      </c>
      <c r="AI1" s="27" t="s">
        <v>403</v>
      </c>
      <c r="AJ1" s="27" t="s">
        <v>400</v>
      </c>
      <c r="AK1" s="27" t="s">
        <v>401</v>
      </c>
      <c r="AL1" s="27" t="s">
        <v>404</v>
      </c>
      <c r="AM1" s="27" t="s">
        <v>405</v>
      </c>
    </row>
    <row r="2" spans="1:39" ht="15" customHeight="1">
      <c r="A2" s="19">
        <v>257</v>
      </c>
      <c r="B2" s="20" t="s">
        <v>351</v>
      </c>
      <c r="C2" s="20" t="s">
        <v>72</v>
      </c>
      <c r="D2" s="20" t="s">
        <v>352</v>
      </c>
      <c r="E2" s="19">
        <v>467.95375</v>
      </c>
      <c r="F2" s="21">
        <v>8.1</v>
      </c>
      <c r="G2" s="21">
        <v>8.1</v>
      </c>
      <c r="H2" s="21">
        <v>8.1</v>
      </c>
      <c r="I2" s="21">
        <v>9.1</v>
      </c>
      <c r="J2" s="21">
        <v>9.3</v>
      </c>
      <c r="K2" s="21">
        <v>9.5</v>
      </c>
      <c r="L2" s="21">
        <v>9.2</v>
      </c>
      <c r="M2" s="21">
        <v>34.8</v>
      </c>
      <c r="N2" s="21">
        <v>34.8</v>
      </c>
      <c r="O2" s="19">
        <v>2</v>
      </c>
      <c r="P2" s="20" t="s">
        <v>61</v>
      </c>
      <c r="Q2" s="21">
        <v>8.1</v>
      </c>
      <c r="R2" s="21">
        <v>7.9</v>
      </c>
      <c r="S2" s="21">
        <v>8.3</v>
      </c>
      <c r="T2" s="21">
        <v>8.3</v>
      </c>
      <c r="W2" s="21">
        <v>8.6</v>
      </c>
      <c r="X2" s="21">
        <v>9.2</v>
      </c>
      <c r="Y2" s="21">
        <v>8.9</v>
      </c>
      <c r="Z2" s="21">
        <v>34.2</v>
      </c>
      <c r="AA2" s="21">
        <v>4.5</v>
      </c>
      <c r="AB2" s="21">
        <v>38.7</v>
      </c>
      <c r="AC2" s="21">
        <v>73.5</v>
      </c>
      <c r="AD2" s="19">
        <v>1</v>
      </c>
      <c r="AE2" s="24"/>
      <c r="AF2" s="24"/>
      <c r="AH2" s="28">
        <f>SUM(F2:I2)-MIN(F2:I2)-MAX(F2:I2)</f>
        <v>16.199999999999996</v>
      </c>
      <c r="AI2" s="28">
        <f>SUM(Q2:T2)-MIN(Q2:T2)-MAX(Q2:T2)</f>
        <v>16.400000000000002</v>
      </c>
      <c r="AJ2" s="28">
        <f>2*MEDIAN(J2:L2)</f>
        <v>18.6</v>
      </c>
      <c r="AK2" s="28">
        <f>2*MEDIAN(W2:Y2)</f>
        <v>17.8</v>
      </c>
      <c r="AL2" s="28">
        <f>AA2</f>
        <v>4.5</v>
      </c>
      <c r="AM2" s="28">
        <f>SUM(AH2:AL2)</f>
        <v>73.5</v>
      </c>
    </row>
    <row r="3" spans="1:39" ht="15" customHeight="1">
      <c r="A3" s="19">
        <v>267</v>
      </c>
      <c r="B3" s="20" t="s">
        <v>353</v>
      </c>
      <c r="C3" s="20" t="s">
        <v>354</v>
      </c>
      <c r="D3" s="20" t="s">
        <v>352</v>
      </c>
      <c r="E3" s="19">
        <v>820.58743</v>
      </c>
      <c r="F3" s="21">
        <v>8</v>
      </c>
      <c r="G3" s="21">
        <v>8.1</v>
      </c>
      <c r="H3" s="21">
        <v>7.9</v>
      </c>
      <c r="I3" s="21">
        <v>8.5</v>
      </c>
      <c r="J3" s="21">
        <v>9</v>
      </c>
      <c r="K3" s="21">
        <v>9.5</v>
      </c>
      <c r="L3" s="21">
        <v>9.7</v>
      </c>
      <c r="M3" s="21">
        <v>35.1</v>
      </c>
      <c r="N3" s="21">
        <v>35.1</v>
      </c>
      <c r="O3" s="19">
        <v>1</v>
      </c>
      <c r="P3" s="20" t="s">
        <v>61</v>
      </c>
      <c r="Q3" s="21">
        <v>7.4</v>
      </c>
      <c r="R3" s="21">
        <v>8</v>
      </c>
      <c r="S3" s="21">
        <v>7.6</v>
      </c>
      <c r="T3" s="21">
        <v>8.2</v>
      </c>
      <c r="W3" s="21">
        <v>9.2</v>
      </c>
      <c r="X3" s="21">
        <v>9.1</v>
      </c>
      <c r="Y3" s="21">
        <v>8.9</v>
      </c>
      <c r="Z3" s="21">
        <v>33.8</v>
      </c>
      <c r="AA3" s="21">
        <v>4.1</v>
      </c>
      <c r="AB3" s="21">
        <v>37.9</v>
      </c>
      <c r="AC3" s="21">
        <v>73</v>
      </c>
      <c r="AD3" s="19">
        <v>2</v>
      </c>
      <c r="AE3" s="24"/>
      <c r="AF3" s="24"/>
      <c r="AH3" s="28">
        <f aca="true" t="shared" si="0" ref="AH3:AH20">SUM(F3:I3)-MIN(F3:I3)-MAX(F3:I3)</f>
        <v>16.1</v>
      </c>
      <c r="AI3" s="28">
        <f aca="true" t="shared" si="1" ref="AI3:AI20">SUM(Q3:T3)-MIN(Q3:T3)-MAX(Q3:T3)</f>
        <v>15.599999999999998</v>
      </c>
      <c r="AJ3" s="28">
        <f>2*MEDIAN(J3:L3)</f>
        <v>19</v>
      </c>
      <c r="AK3" s="28">
        <f>2*MEDIAN(W3:Y3)</f>
        <v>18.2</v>
      </c>
      <c r="AL3" s="28">
        <f aca="true" t="shared" si="2" ref="AL3:AL20">AA3</f>
        <v>4.1</v>
      </c>
      <c r="AM3" s="28">
        <f aca="true" t="shared" si="3" ref="AM3:AM20">SUM(AH3:AL3)</f>
        <v>73</v>
      </c>
    </row>
    <row r="4" spans="1:39" ht="15" customHeight="1">
      <c r="A4" s="19">
        <v>273</v>
      </c>
      <c r="B4" s="20" t="s">
        <v>355</v>
      </c>
      <c r="C4" s="20" t="s">
        <v>356</v>
      </c>
      <c r="D4" s="20" t="s">
        <v>352</v>
      </c>
      <c r="E4" s="19">
        <v>406.3726</v>
      </c>
      <c r="F4" s="21">
        <v>7.7</v>
      </c>
      <c r="G4" s="21">
        <v>7.4</v>
      </c>
      <c r="H4" s="21">
        <v>7.9</v>
      </c>
      <c r="I4" s="21">
        <v>7</v>
      </c>
      <c r="J4" s="21">
        <v>9.3</v>
      </c>
      <c r="K4" s="21">
        <v>9.4</v>
      </c>
      <c r="L4" s="21">
        <v>9.8</v>
      </c>
      <c r="M4" s="21">
        <v>33.9</v>
      </c>
      <c r="N4" s="21">
        <v>33.9</v>
      </c>
      <c r="O4" s="19">
        <v>3</v>
      </c>
      <c r="P4" s="20" t="s">
        <v>61</v>
      </c>
      <c r="Q4" s="21">
        <v>7.4</v>
      </c>
      <c r="R4" s="21">
        <v>7.6</v>
      </c>
      <c r="S4" s="21">
        <v>7.3</v>
      </c>
      <c r="T4" s="21">
        <v>6.8</v>
      </c>
      <c r="W4" s="21">
        <v>9.3</v>
      </c>
      <c r="X4" s="21">
        <v>9.2</v>
      </c>
      <c r="Y4" s="21">
        <v>8.8</v>
      </c>
      <c r="Z4" s="21">
        <v>33.1</v>
      </c>
      <c r="AA4" s="21">
        <v>4.1</v>
      </c>
      <c r="AB4" s="21">
        <v>37.2</v>
      </c>
      <c r="AC4" s="21">
        <v>71.1</v>
      </c>
      <c r="AD4" s="19">
        <v>3</v>
      </c>
      <c r="AE4" s="24"/>
      <c r="AF4" s="24"/>
      <c r="AH4" s="28">
        <f t="shared" si="0"/>
        <v>15.1</v>
      </c>
      <c r="AI4" s="28">
        <f t="shared" si="1"/>
        <v>14.700000000000001</v>
      </c>
      <c r="AJ4" s="28">
        <f>2*MEDIAN(J4:L4)</f>
        <v>18.8</v>
      </c>
      <c r="AK4" s="28">
        <f>2*MEDIAN(W4:Y4)</f>
        <v>18.4</v>
      </c>
      <c r="AL4" s="28">
        <f t="shared" si="2"/>
        <v>4.1</v>
      </c>
      <c r="AM4" s="28">
        <f t="shared" si="3"/>
        <v>71.1</v>
      </c>
    </row>
    <row r="5" spans="1:39" ht="15" customHeight="1">
      <c r="A5" s="19">
        <v>264</v>
      </c>
      <c r="B5" s="20" t="s">
        <v>357</v>
      </c>
      <c r="C5" s="20" t="s">
        <v>354</v>
      </c>
      <c r="D5" s="20" t="s">
        <v>352</v>
      </c>
      <c r="E5" s="19">
        <v>754.11751</v>
      </c>
      <c r="F5" s="21">
        <v>7.8</v>
      </c>
      <c r="G5" s="21">
        <v>8</v>
      </c>
      <c r="H5" s="21">
        <v>7.3</v>
      </c>
      <c r="I5" s="21">
        <v>8.3</v>
      </c>
      <c r="J5" s="21">
        <v>8.9</v>
      </c>
      <c r="K5" s="21">
        <v>8.8</v>
      </c>
      <c r="L5" s="21">
        <v>9.5</v>
      </c>
      <c r="M5" s="21">
        <v>33.6</v>
      </c>
      <c r="N5" s="21">
        <v>33.6</v>
      </c>
      <c r="O5" s="19">
        <v>5</v>
      </c>
      <c r="P5" s="20" t="s">
        <v>61</v>
      </c>
      <c r="Q5" s="21">
        <v>8.1</v>
      </c>
      <c r="R5" s="21">
        <v>7.4</v>
      </c>
      <c r="S5" s="21">
        <v>7.5</v>
      </c>
      <c r="T5" s="21">
        <v>7.6</v>
      </c>
      <c r="W5" s="21">
        <v>8.5</v>
      </c>
      <c r="X5" s="21">
        <v>8.5</v>
      </c>
      <c r="Y5" s="21">
        <v>8.2</v>
      </c>
      <c r="Z5" s="21">
        <v>32.1</v>
      </c>
      <c r="AA5" s="21">
        <v>5</v>
      </c>
      <c r="AB5" s="21">
        <v>37.1</v>
      </c>
      <c r="AC5" s="21">
        <v>70.7</v>
      </c>
      <c r="AD5" s="19">
        <v>4</v>
      </c>
      <c r="AE5" s="24"/>
      <c r="AF5" s="24"/>
      <c r="AH5" s="28">
        <f t="shared" si="0"/>
        <v>15.8</v>
      </c>
      <c r="AI5" s="28">
        <f t="shared" si="1"/>
        <v>15.100000000000003</v>
      </c>
      <c r="AJ5" s="28">
        <f>2*MEDIAN(J5:L5)</f>
        <v>17.8</v>
      </c>
      <c r="AK5" s="28">
        <f>2*MEDIAN(W5:Y5)</f>
        <v>17</v>
      </c>
      <c r="AL5" s="28">
        <f t="shared" si="2"/>
        <v>5</v>
      </c>
      <c r="AM5" s="28">
        <f t="shared" si="3"/>
        <v>70.7</v>
      </c>
    </row>
    <row r="6" spans="1:39" s="32" customFormat="1" ht="15" customHeight="1">
      <c r="A6" s="29">
        <v>261</v>
      </c>
      <c r="B6" s="30" t="s">
        <v>358</v>
      </c>
      <c r="C6" s="30" t="s">
        <v>89</v>
      </c>
      <c r="D6" s="30" t="s">
        <v>352</v>
      </c>
      <c r="E6" s="29">
        <v>475.14599</v>
      </c>
      <c r="F6" s="31">
        <v>7.3</v>
      </c>
      <c r="G6" s="31">
        <v>8.2</v>
      </c>
      <c r="H6" s="31">
        <v>7.7</v>
      </c>
      <c r="I6" s="31">
        <v>8</v>
      </c>
      <c r="J6" s="31">
        <v>8.9</v>
      </c>
      <c r="K6" s="31">
        <v>9.2</v>
      </c>
      <c r="L6" s="31">
        <v>9.1</v>
      </c>
      <c r="M6" s="31">
        <v>33.9</v>
      </c>
      <c r="N6" s="31">
        <v>33.9</v>
      </c>
      <c r="O6" s="29">
        <v>3</v>
      </c>
      <c r="P6" s="30" t="s">
        <v>61</v>
      </c>
      <c r="Q6" s="31">
        <v>7.2</v>
      </c>
      <c r="R6" s="31">
        <v>7.3</v>
      </c>
      <c r="S6" s="31">
        <v>7.4</v>
      </c>
      <c r="T6" s="31">
        <v>7.5</v>
      </c>
      <c r="W6" s="31">
        <v>8.6</v>
      </c>
      <c r="X6" s="31">
        <v>8.7</v>
      </c>
      <c r="Y6" s="31">
        <v>8.6</v>
      </c>
      <c r="Z6" s="31">
        <v>31.9</v>
      </c>
      <c r="AA6" s="31">
        <v>3.6</v>
      </c>
      <c r="AB6" s="31">
        <v>35.5</v>
      </c>
      <c r="AC6" s="31">
        <v>69.4</v>
      </c>
      <c r="AD6" s="29">
        <v>5</v>
      </c>
      <c r="AE6" s="33"/>
      <c r="AF6" s="33"/>
      <c r="AH6" s="34">
        <f t="shared" si="0"/>
        <v>15.7</v>
      </c>
      <c r="AI6" s="34">
        <f t="shared" si="1"/>
        <v>14.7</v>
      </c>
      <c r="AJ6" s="34">
        <f>2*MEDIAN(J6:L6)</f>
        <v>18.2</v>
      </c>
      <c r="AK6" s="34">
        <f>2*MEDIAN(W6:Y6)</f>
        <v>17.2</v>
      </c>
      <c r="AL6" s="34">
        <f t="shared" si="2"/>
        <v>3.6</v>
      </c>
      <c r="AM6" s="34">
        <f t="shared" si="3"/>
        <v>69.39999999999999</v>
      </c>
    </row>
    <row r="7" spans="1:39" ht="15" customHeight="1">
      <c r="A7" s="19">
        <v>268</v>
      </c>
      <c r="B7" s="20" t="s">
        <v>359</v>
      </c>
      <c r="C7" s="20" t="s">
        <v>354</v>
      </c>
      <c r="D7" s="20" t="s">
        <v>352</v>
      </c>
      <c r="E7" s="19">
        <v>564.20344</v>
      </c>
      <c r="F7" s="21">
        <v>7.9</v>
      </c>
      <c r="G7" s="21">
        <v>7.9</v>
      </c>
      <c r="H7" s="21">
        <v>7.9</v>
      </c>
      <c r="I7" s="21">
        <v>7.9</v>
      </c>
      <c r="J7" s="21">
        <v>8.7</v>
      </c>
      <c r="K7" s="21">
        <v>9</v>
      </c>
      <c r="L7" s="21">
        <v>8.8</v>
      </c>
      <c r="M7" s="21">
        <v>33.4</v>
      </c>
      <c r="N7" s="21">
        <v>33.4</v>
      </c>
      <c r="O7" s="19">
        <v>6</v>
      </c>
      <c r="P7" s="20" t="s">
        <v>61</v>
      </c>
      <c r="Q7" s="21">
        <v>7.7</v>
      </c>
      <c r="R7" s="21">
        <v>7.6</v>
      </c>
      <c r="S7" s="21">
        <v>7.5</v>
      </c>
      <c r="T7" s="21">
        <v>7.5</v>
      </c>
      <c r="W7" s="21">
        <v>9.1</v>
      </c>
      <c r="X7" s="21">
        <v>9</v>
      </c>
      <c r="Y7" s="21">
        <v>9</v>
      </c>
      <c r="Z7" s="21">
        <v>33.1</v>
      </c>
      <c r="AA7" s="21">
        <v>1.7</v>
      </c>
      <c r="AB7" s="21">
        <v>34.8</v>
      </c>
      <c r="AC7" s="21">
        <v>68.2</v>
      </c>
      <c r="AD7" s="19">
        <v>6</v>
      </c>
      <c r="AE7" s="24"/>
      <c r="AF7" s="24"/>
      <c r="AH7" s="28">
        <f t="shared" si="0"/>
        <v>15.800000000000002</v>
      </c>
      <c r="AI7" s="28">
        <f t="shared" si="1"/>
        <v>15.100000000000001</v>
      </c>
      <c r="AJ7" s="28">
        <f>2*MEDIAN(J7:L7)</f>
        <v>17.6</v>
      </c>
      <c r="AK7" s="28">
        <f>2*MEDIAN(W7:Y7)</f>
        <v>18</v>
      </c>
      <c r="AL7" s="28">
        <f t="shared" si="2"/>
        <v>1.7</v>
      </c>
      <c r="AM7" s="28">
        <f t="shared" si="3"/>
        <v>68.2</v>
      </c>
    </row>
    <row r="8" spans="1:39" ht="15" customHeight="1">
      <c r="A8" s="19">
        <v>276</v>
      </c>
      <c r="B8" s="20" t="s">
        <v>360</v>
      </c>
      <c r="C8" s="20" t="s">
        <v>356</v>
      </c>
      <c r="D8" s="20" t="s">
        <v>352</v>
      </c>
      <c r="E8" s="19">
        <v>792.10032</v>
      </c>
      <c r="F8" s="21">
        <v>6.4</v>
      </c>
      <c r="G8" s="21">
        <v>7.6</v>
      </c>
      <c r="H8" s="21">
        <v>6.5</v>
      </c>
      <c r="I8" s="21">
        <v>7.4</v>
      </c>
      <c r="J8" s="21">
        <v>8.8</v>
      </c>
      <c r="K8" s="21">
        <v>9</v>
      </c>
      <c r="L8" s="21">
        <v>9.2</v>
      </c>
      <c r="M8" s="21">
        <v>31.9</v>
      </c>
      <c r="N8" s="21">
        <v>31.9</v>
      </c>
      <c r="O8" s="19">
        <v>12</v>
      </c>
      <c r="P8" s="20" t="s">
        <v>61</v>
      </c>
      <c r="Q8" s="21">
        <v>7</v>
      </c>
      <c r="R8" s="21">
        <v>7.4</v>
      </c>
      <c r="S8" s="21">
        <v>6.8</v>
      </c>
      <c r="T8" s="21">
        <v>7</v>
      </c>
      <c r="W8" s="21">
        <v>9.4</v>
      </c>
      <c r="X8" s="21">
        <v>8.9</v>
      </c>
      <c r="Y8" s="21">
        <v>9.3</v>
      </c>
      <c r="Z8" s="21">
        <v>32.6</v>
      </c>
      <c r="AA8" s="21">
        <v>3.2</v>
      </c>
      <c r="AB8" s="21">
        <v>35.8</v>
      </c>
      <c r="AC8" s="21">
        <v>67.7</v>
      </c>
      <c r="AD8" s="19">
        <v>7</v>
      </c>
      <c r="AE8" s="24"/>
      <c r="AF8" s="24"/>
      <c r="AH8" s="28">
        <f t="shared" si="0"/>
        <v>13.9</v>
      </c>
      <c r="AI8" s="28">
        <f t="shared" si="1"/>
        <v>13.999999999999998</v>
      </c>
      <c r="AJ8" s="28">
        <f>2*MEDIAN(J8:L8)</f>
        <v>18</v>
      </c>
      <c r="AK8" s="28">
        <f>2*MEDIAN(W8:Y8)</f>
        <v>18.6</v>
      </c>
      <c r="AL8" s="28">
        <f t="shared" si="2"/>
        <v>3.2</v>
      </c>
      <c r="AM8" s="28">
        <f t="shared" si="3"/>
        <v>67.7</v>
      </c>
    </row>
    <row r="9" spans="1:39" ht="15" customHeight="1">
      <c r="A9" s="19">
        <v>262</v>
      </c>
      <c r="B9" s="20" t="s">
        <v>361</v>
      </c>
      <c r="C9" s="20" t="s">
        <v>59</v>
      </c>
      <c r="D9" s="20" t="s">
        <v>352</v>
      </c>
      <c r="E9" s="19">
        <v>294.72762</v>
      </c>
      <c r="F9" s="21">
        <v>7.6</v>
      </c>
      <c r="G9" s="21">
        <v>7.6</v>
      </c>
      <c r="H9" s="21">
        <v>7.7</v>
      </c>
      <c r="I9" s="21">
        <v>7.7</v>
      </c>
      <c r="J9" s="21">
        <v>8.7</v>
      </c>
      <c r="K9" s="21">
        <v>8.8</v>
      </c>
      <c r="L9" s="21">
        <v>8.8</v>
      </c>
      <c r="M9" s="21">
        <v>32.9</v>
      </c>
      <c r="N9" s="21">
        <v>32.9</v>
      </c>
      <c r="O9" s="19">
        <v>7</v>
      </c>
      <c r="P9" s="20" t="s">
        <v>61</v>
      </c>
      <c r="Q9" s="21">
        <v>7.1</v>
      </c>
      <c r="R9" s="21">
        <v>7.4</v>
      </c>
      <c r="S9" s="21">
        <v>7.6</v>
      </c>
      <c r="T9" s="21">
        <v>7.3</v>
      </c>
      <c r="W9" s="21">
        <v>8.7</v>
      </c>
      <c r="X9" s="21">
        <v>8.9</v>
      </c>
      <c r="Y9" s="21">
        <v>8.8</v>
      </c>
      <c r="Z9" s="21">
        <v>32.3</v>
      </c>
      <c r="AA9" s="21">
        <v>1.9</v>
      </c>
      <c r="AB9" s="21">
        <v>34.2</v>
      </c>
      <c r="AC9" s="21">
        <v>67.1</v>
      </c>
      <c r="AD9" s="19">
        <v>8</v>
      </c>
      <c r="AE9" s="24"/>
      <c r="AF9" s="24"/>
      <c r="AH9" s="28">
        <f t="shared" si="0"/>
        <v>15.3</v>
      </c>
      <c r="AI9" s="28">
        <f t="shared" si="1"/>
        <v>14.700000000000005</v>
      </c>
      <c r="AJ9" s="28">
        <f>2*MEDIAN(J9:L9)</f>
        <v>17.6</v>
      </c>
      <c r="AK9" s="28">
        <f>2*MEDIAN(W9:Y9)</f>
        <v>17.6</v>
      </c>
      <c r="AL9" s="28">
        <f t="shared" si="2"/>
        <v>1.9</v>
      </c>
      <c r="AM9" s="28">
        <f t="shared" si="3"/>
        <v>67.10000000000002</v>
      </c>
    </row>
    <row r="10" spans="1:39" ht="15" customHeight="1">
      <c r="A10" s="19">
        <v>263</v>
      </c>
      <c r="B10" s="20" t="s">
        <v>362</v>
      </c>
      <c r="C10" s="20" t="s">
        <v>59</v>
      </c>
      <c r="D10" s="20" t="s">
        <v>352</v>
      </c>
      <c r="E10" s="19">
        <v>599.88279</v>
      </c>
      <c r="F10" s="21">
        <v>7.9</v>
      </c>
      <c r="G10" s="21">
        <v>7.4</v>
      </c>
      <c r="H10" s="21">
        <v>7.4</v>
      </c>
      <c r="I10" s="21">
        <v>7.9</v>
      </c>
      <c r="J10" s="21">
        <v>8.3</v>
      </c>
      <c r="K10" s="21">
        <v>8.5</v>
      </c>
      <c r="L10" s="21">
        <v>8.2</v>
      </c>
      <c r="M10" s="21">
        <v>31.9</v>
      </c>
      <c r="N10" s="21">
        <v>31.9</v>
      </c>
      <c r="O10" s="19">
        <v>12</v>
      </c>
      <c r="P10" s="20" t="s">
        <v>61</v>
      </c>
      <c r="Q10" s="21">
        <v>7.6</v>
      </c>
      <c r="R10" s="21">
        <v>7.3</v>
      </c>
      <c r="S10" s="21">
        <v>7.6</v>
      </c>
      <c r="T10" s="21">
        <v>6.9</v>
      </c>
      <c r="W10" s="21">
        <v>9.1</v>
      </c>
      <c r="X10" s="21">
        <v>8.8</v>
      </c>
      <c r="Y10" s="21">
        <v>8.8</v>
      </c>
      <c r="Z10" s="21">
        <v>32.5</v>
      </c>
      <c r="AA10" s="21">
        <v>2.6</v>
      </c>
      <c r="AB10" s="21">
        <v>35.1</v>
      </c>
      <c r="AC10" s="21">
        <v>67</v>
      </c>
      <c r="AD10" s="19">
        <v>9</v>
      </c>
      <c r="AE10" s="24"/>
      <c r="AF10" s="24"/>
      <c r="AH10" s="28">
        <f t="shared" si="0"/>
        <v>15.300000000000002</v>
      </c>
      <c r="AI10" s="28">
        <f t="shared" si="1"/>
        <v>14.9</v>
      </c>
      <c r="AJ10" s="28">
        <f>2*MEDIAN(J10:L10)</f>
        <v>16.6</v>
      </c>
      <c r="AK10" s="28">
        <f>2*MEDIAN(W10:Y10)</f>
        <v>17.6</v>
      </c>
      <c r="AL10" s="28">
        <f t="shared" si="2"/>
        <v>2.6</v>
      </c>
      <c r="AM10" s="28">
        <f t="shared" si="3"/>
        <v>67</v>
      </c>
    </row>
    <row r="11" spans="1:39" ht="15" customHeight="1">
      <c r="A11" s="19">
        <v>274</v>
      </c>
      <c r="B11" s="20" t="s">
        <v>363</v>
      </c>
      <c r="C11" s="20" t="s">
        <v>356</v>
      </c>
      <c r="D11" s="20" t="s">
        <v>352</v>
      </c>
      <c r="E11" s="19">
        <v>681.748</v>
      </c>
      <c r="F11" s="21">
        <v>7.2</v>
      </c>
      <c r="G11" s="21">
        <v>7.5</v>
      </c>
      <c r="H11" s="21">
        <v>7.3</v>
      </c>
      <c r="I11" s="21">
        <v>7.3</v>
      </c>
      <c r="J11" s="21">
        <v>8.8</v>
      </c>
      <c r="K11" s="21">
        <v>9</v>
      </c>
      <c r="L11" s="21">
        <v>9</v>
      </c>
      <c r="M11" s="21">
        <v>32.6</v>
      </c>
      <c r="N11" s="21">
        <v>32.6</v>
      </c>
      <c r="O11" s="19">
        <v>8</v>
      </c>
      <c r="P11" s="20" t="s">
        <v>61</v>
      </c>
      <c r="Q11" s="21">
        <v>7</v>
      </c>
      <c r="R11" s="21">
        <v>7.3</v>
      </c>
      <c r="S11" s="21">
        <v>7</v>
      </c>
      <c r="T11" s="21">
        <v>7.2</v>
      </c>
      <c r="W11" s="21">
        <v>9.1</v>
      </c>
      <c r="X11" s="21">
        <v>9</v>
      </c>
      <c r="Y11" s="21">
        <v>9.2</v>
      </c>
      <c r="Z11" s="21">
        <v>32.4</v>
      </c>
      <c r="AA11" s="21">
        <v>1.9</v>
      </c>
      <c r="AB11" s="21">
        <v>34.3</v>
      </c>
      <c r="AC11" s="21">
        <v>66.9</v>
      </c>
      <c r="AD11" s="19">
        <v>10</v>
      </c>
      <c r="AE11" s="24"/>
      <c r="AF11" s="24"/>
      <c r="AH11" s="28">
        <f t="shared" si="0"/>
        <v>14.600000000000001</v>
      </c>
      <c r="AI11" s="28">
        <f t="shared" si="1"/>
        <v>14.2</v>
      </c>
      <c r="AJ11" s="28">
        <f>2*MEDIAN(J11:L11)</f>
        <v>18</v>
      </c>
      <c r="AK11" s="28">
        <f>2*MEDIAN(W11:Y11)</f>
        <v>18.2</v>
      </c>
      <c r="AL11" s="28">
        <f t="shared" si="2"/>
        <v>1.9</v>
      </c>
      <c r="AM11" s="28">
        <f t="shared" si="3"/>
        <v>66.9</v>
      </c>
    </row>
    <row r="12" spans="1:39" ht="15" customHeight="1">
      <c r="A12" s="19">
        <v>258</v>
      </c>
      <c r="B12" s="20" t="s">
        <v>364</v>
      </c>
      <c r="C12" s="20" t="s">
        <v>72</v>
      </c>
      <c r="D12" s="20" t="s">
        <v>352</v>
      </c>
      <c r="E12" s="19">
        <v>788.5042</v>
      </c>
      <c r="F12" s="21">
        <v>7.3</v>
      </c>
      <c r="G12" s="21">
        <v>7.2</v>
      </c>
      <c r="H12" s="21">
        <v>7.3</v>
      </c>
      <c r="I12" s="21">
        <v>7.2</v>
      </c>
      <c r="J12" s="21">
        <v>8.7</v>
      </c>
      <c r="K12" s="21">
        <v>8.6</v>
      </c>
      <c r="L12" s="21">
        <v>9.4</v>
      </c>
      <c r="M12" s="21">
        <v>31.9</v>
      </c>
      <c r="N12" s="21">
        <v>31.9</v>
      </c>
      <c r="O12" s="19">
        <v>12</v>
      </c>
      <c r="P12" s="20" t="s">
        <v>61</v>
      </c>
      <c r="Q12" s="21">
        <v>7.1</v>
      </c>
      <c r="R12" s="21">
        <v>7.3</v>
      </c>
      <c r="S12" s="21">
        <v>7.6</v>
      </c>
      <c r="T12" s="21">
        <v>7.2</v>
      </c>
      <c r="W12" s="21">
        <v>9.2</v>
      </c>
      <c r="X12" s="21">
        <v>8.6</v>
      </c>
      <c r="Y12" s="21">
        <v>9.3</v>
      </c>
      <c r="Z12" s="21">
        <v>32.9</v>
      </c>
      <c r="AA12" s="21">
        <v>1.7</v>
      </c>
      <c r="AB12" s="21">
        <v>34.6</v>
      </c>
      <c r="AC12" s="21">
        <v>66.5</v>
      </c>
      <c r="AD12" s="19">
        <v>11</v>
      </c>
      <c r="AE12" s="24"/>
      <c r="AF12" s="24"/>
      <c r="AH12" s="28">
        <f t="shared" si="0"/>
        <v>14.5</v>
      </c>
      <c r="AI12" s="28">
        <f t="shared" si="1"/>
        <v>14.500000000000002</v>
      </c>
      <c r="AJ12" s="28">
        <f>2*MEDIAN(J12:L12)</f>
        <v>17.4</v>
      </c>
      <c r="AK12" s="28">
        <f>2*MEDIAN(W12:Y12)</f>
        <v>18.4</v>
      </c>
      <c r="AL12" s="28">
        <f t="shared" si="2"/>
        <v>1.7</v>
      </c>
      <c r="AM12" s="28">
        <f t="shared" si="3"/>
        <v>66.5</v>
      </c>
    </row>
    <row r="13" spans="1:39" ht="15" customHeight="1">
      <c r="A13" s="19">
        <v>271</v>
      </c>
      <c r="B13" s="20" t="s">
        <v>365</v>
      </c>
      <c r="C13" s="20" t="s">
        <v>254</v>
      </c>
      <c r="D13" s="20" t="s">
        <v>352</v>
      </c>
      <c r="E13" s="19">
        <v>197.46712</v>
      </c>
      <c r="F13" s="21">
        <v>7.6</v>
      </c>
      <c r="G13" s="21">
        <v>7.8</v>
      </c>
      <c r="H13" s="21">
        <v>7.6</v>
      </c>
      <c r="I13" s="21">
        <v>8.8</v>
      </c>
      <c r="J13" s="21">
        <v>8.1</v>
      </c>
      <c r="K13" s="21">
        <v>8.6</v>
      </c>
      <c r="L13" s="21">
        <v>8.8</v>
      </c>
      <c r="M13" s="21">
        <v>32.6</v>
      </c>
      <c r="N13" s="21">
        <v>32.6</v>
      </c>
      <c r="O13" s="19">
        <v>8</v>
      </c>
      <c r="P13" s="20" t="s">
        <v>61</v>
      </c>
      <c r="Q13" s="21">
        <v>7.8</v>
      </c>
      <c r="R13" s="21">
        <v>7.2</v>
      </c>
      <c r="S13" s="21">
        <v>7.7</v>
      </c>
      <c r="T13" s="21">
        <v>7.7</v>
      </c>
      <c r="W13" s="21">
        <v>8</v>
      </c>
      <c r="X13" s="21">
        <v>8.2</v>
      </c>
      <c r="Y13" s="21">
        <v>8.2</v>
      </c>
      <c r="Z13" s="21">
        <v>31.8</v>
      </c>
      <c r="AA13" s="21">
        <v>1.2</v>
      </c>
      <c r="AB13" s="21">
        <v>33</v>
      </c>
      <c r="AC13" s="21">
        <v>65.6</v>
      </c>
      <c r="AD13" s="19">
        <v>12</v>
      </c>
      <c r="AE13" s="24"/>
      <c r="AF13" s="24"/>
      <c r="AH13" s="28">
        <f t="shared" si="0"/>
        <v>15.400000000000002</v>
      </c>
      <c r="AI13" s="28">
        <f t="shared" si="1"/>
        <v>15.399999999999999</v>
      </c>
      <c r="AJ13" s="28">
        <f>2*MEDIAN(J13:L13)</f>
        <v>17.2</v>
      </c>
      <c r="AK13" s="28">
        <f>2*MEDIAN(W13:Y13)</f>
        <v>16.4</v>
      </c>
      <c r="AL13" s="28">
        <f t="shared" si="2"/>
        <v>1.2</v>
      </c>
      <c r="AM13" s="28">
        <f t="shared" si="3"/>
        <v>65.60000000000001</v>
      </c>
    </row>
    <row r="14" spans="1:39" ht="15" customHeight="1">
      <c r="A14" s="19">
        <v>266</v>
      </c>
      <c r="B14" s="20" t="s">
        <v>366</v>
      </c>
      <c r="C14" s="20" t="s">
        <v>354</v>
      </c>
      <c r="D14" s="20" t="s">
        <v>352</v>
      </c>
      <c r="E14" s="19">
        <v>735.1261</v>
      </c>
      <c r="F14" s="21">
        <v>7.3</v>
      </c>
      <c r="G14" s="21">
        <v>7.3</v>
      </c>
      <c r="H14" s="21">
        <v>7.6</v>
      </c>
      <c r="I14" s="21">
        <v>7.3</v>
      </c>
      <c r="J14" s="21">
        <v>9</v>
      </c>
      <c r="K14" s="21">
        <v>8.7</v>
      </c>
      <c r="L14" s="21">
        <v>8.7</v>
      </c>
      <c r="M14" s="21">
        <v>32</v>
      </c>
      <c r="N14" s="21">
        <v>32</v>
      </c>
      <c r="O14" s="19">
        <v>10</v>
      </c>
      <c r="P14" s="20" t="s">
        <v>61</v>
      </c>
      <c r="Q14" s="21">
        <v>7</v>
      </c>
      <c r="R14" s="21">
        <v>7.6</v>
      </c>
      <c r="S14" s="21">
        <v>7.3</v>
      </c>
      <c r="T14" s="21">
        <v>6.9</v>
      </c>
      <c r="W14" s="21">
        <v>8.5</v>
      </c>
      <c r="X14" s="21">
        <v>7.9</v>
      </c>
      <c r="Y14" s="21">
        <v>8.4</v>
      </c>
      <c r="Z14" s="21">
        <v>31.1</v>
      </c>
      <c r="AA14" s="21">
        <v>2.4</v>
      </c>
      <c r="AB14" s="21">
        <v>33.5</v>
      </c>
      <c r="AC14" s="21">
        <v>65.5</v>
      </c>
      <c r="AD14" s="19">
        <v>13</v>
      </c>
      <c r="AE14" s="24"/>
      <c r="AF14" s="24"/>
      <c r="AH14" s="28">
        <f t="shared" si="0"/>
        <v>14.6</v>
      </c>
      <c r="AI14" s="28">
        <f t="shared" si="1"/>
        <v>14.299999999999999</v>
      </c>
      <c r="AJ14" s="28">
        <f>2*MEDIAN(J14:L14)</f>
        <v>17.4</v>
      </c>
      <c r="AK14" s="28">
        <f>2*MEDIAN(W14:Y14)</f>
        <v>16.8</v>
      </c>
      <c r="AL14" s="28">
        <f t="shared" si="2"/>
        <v>2.4</v>
      </c>
      <c r="AM14" s="28">
        <f t="shared" si="3"/>
        <v>65.5</v>
      </c>
    </row>
    <row r="15" spans="1:39" ht="15" customHeight="1">
      <c r="A15" s="19">
        <v>269</v>
      </c>
      <c r="B15" s="20" t="s">
        <v>367</v>
      </c>
      <c r="C15" s="20" t="s">
        <v>81</v>
      </c>
      <c r="D15" s="20" t="s">
        <v>352</v>
      </c>
      <c r="E15" s="19">
        <v>444.35541</v>
      </c>
      <c r="F15" s="21">
        <v>7.2</v>
      </c>
      <c r="G15" s="21">
        <v>7.5</v>
      </c>
      <c r="H15" s="21">
        <v>7.1</v>
      </c>
      <c r="I15" s="21">
        <v>7.2</v>
      </c>
      <c r="J15" s="21">
        <v>8.8</v>
      </c>
      <c r="K15" s="21">
        <v>8.8</v>
      </c>
      <c r="L15" s="21">
        <v>8.8</v>
      </c>
      <c r="M15" s="21">
        <v>32</v>
      </c>
      <c r="N15" s="21">
        <v>32</v>
      </c>
      <c r="O15" s="19">
        <v>10</v>
      </c>
      <c r="P15" s="20" t="s">
        <v>61</v>
      </c>
      <c r="Q15" s="21">
        <v>7.3</v>
      </c>
      <c r="R15" s="21">
        <v>7.6</v>
      </c>
      <c r="S15" s="21">
        <v>7</v>
      </c>
      <c r="T15" s="21">
        <v>7.1</v>
      </c>
      <c r="W15" s="21">
        <v>8.8</v>
      </c>
      <c r="X15" s="21">
        <v>8.8</v>
      </c>
      <c r="Y15" s="21">
        <v>8.9</v>
      </c>
      <c r="Z15" s="21">
        <v>32</v>
      </c>
      <c r="AA15" s="21">
        <v>1.2</v>
      </c>
      <c r="AB15" s="21">
        <v>33.2</v>
      </c>
      <c r="AC15" s="21">
        <v>65.2</v>
      </c>
      <c r="AD15" s="19">
        <v>14</v>
      </c>
      <c r="AE15" s="24"/>
      <c r="AF15" s="24"/>
      <c r="AH15" s="28">
        <f t="shared" si="0"/>
        <v>14.399999999999999</v>
      </c>
      <c r="AI15" s="28">
        <f t="shared" si="1"/>
        <v>14.4</v>
      </c>
      <c r="AJ15" s="28">
        <f>2*MEDIAN(J15:L15)</f>
        <v>17.6</v>
      </c>
      <c r="AK15" s="28">
        <f>2*MEDIAN(W15:Y15)</f>
        <v>17.6</v>
      </c>
      <c r="AL15" s="28">
        <f t="shared" si="2"/>
        <v>1.2</v>
      </c>
      <c r="AM15" s="28">
        <f t="shared" si="3"/>
        <v>65.2</v>
      </c>
    </row>
    <row r="16" spans="1:39" ht="15" customHeight="1">
      <c r="A16" s="19">
        <v>272</v>
      </c>
      <c r="B16" s="20" t="s">
        <v>368</v>
      </c>
      <c r="C16" s="20" t="s">
        <v>254</v>
      </c>
      <c r="D16" s="20" t="s">
        <v>352</v>
      </c>
      <c r="E16" s="19">
        <v>419.46442</v>
      </c>
      <c r="F16" s="21">
        <v>7.9</v>
      </c>
      <c r="G16" s="21">
        <v>7.8</v>
      </c>
      <c r="H16" s="21">
        <v>8</v>
      </c>
      <c r="I16" s="21">
        <v>8.3</v>
      </c>
      <c r="J16" s="21">
        <v>7.2</v>
      </c>
      <c r="K16" s="21">
        <v>8.1</v>
      </c>
      <c r="L16" s="21">
        <v>7.4</v>
      </c>
      <c r="M16" s="21">
        <v>30.7</v>
      </c>
      <c r="N16" s="21">
        <v>30.7</v>
      </c>
      <c r="O16" s="19">
        <v>16</v>
      </c>
      <c r="P16" s="20" t="s">
        <v>61</v>
      </c>
      <c r="Q16" s="21">
        <v>7.3</v>
      </c>
      <c r="R16" s="21">
        <v>7.5</v>
      </c>
      <c r="S16" s="21">
        <v>7.4</v>
      </c>
      <c r="T16" s="21">
        <v>7.9</v>
      </c>
      <c r="W16" s="21">
        <v>8.2</v>
      </c>
      <c r="X16" s="21">
        <v>8.2</v>
      </c>
      <c r="Y16" s="21">
        <v>8.4</v>
      </c>
      <c r="Z16" s="21">
        <v>31.3</v>
      </c>
      <c r="AA16" s="21">
        <v>1.2</v>
      </c>
      <c r="AB16" s="21">
        <v>32.5</v>
      </c>
      <c r="AC16" s="21">
        <v>63.2</v>
      </c>
      <c r="AD16" s="19">
        <v>15</v>
      </c>
      <c r="AE16" s="24"/>
      <c r="AF16" s="24"/>
      <c r="AH16" s="28">
        <f t="shared" si="0"/>
        <v>15.899999999999999</v>
      </c>
      <c r="AI16" s="28">
        <f t="shared" si="1"/>
        <v>14.9</v>
      </c>
      <c r="AJ16" s="28">
        <f>2*MEDIAN(J16:L16)</f>
        <v>14.8</v>
      </c>
      <c r="AK16" s="28">
        <f>2*MEDIAN(W16:Y16)</f>
        <v>16.4</v>
      </c>
      <c r="AL16" s="28">
        <f t="shared" si="2"/>
        <v>1.2</v>
      </c>
      <c r="AM16" s="28">
        <f t="shared" si="3"/>
        <v>63.199999999999996</v>
      </c>
    </row>
    <row r="17" spans="1:39" ht="15" customHeight="1">
      <c r="A17" s="19">
        <v>259</v>
      </c>
      <c r="B17" s="20" t="s">
        <v>369</v>
      </c>
      <c r="C17" s="20" t="s">
        <v>72</v>
      </c>
      <c r="D17" s="20" t="s">
        <v>352</v>
      </c>
      <c r="E17" s="19">
        <v>243.65299</v>
      </c>
      <c r="F17" s="21">
        <v>6.9</v>
      </c>
      <c r="G17" s="21">
        <v>6.1</v>
      </c>
      <c r="H17" s="21">
        <v>6.9</v>
      </c>
      <c r="I17" s="21">
        <v>5.6</v>
      </c>
      <c r="J17" s="21">
        <v>8.3</v>
      </c>
      <c r="K17" s="21">
        <v>8.4</v>
      </c>
      <c r="L17" s="21">
        <v>7.7</v>
      </c>
      <c r="M17" s="21">
        <v>29.6</v>
      </c>
      <c r="N17" s="21">
        <v>29.6</v>
      </c>
      <c r="O17" s="19">
        <v>18</v>
      </c>
      <c r="P17" s="20" t="s">
        <v>61</v>
      </c>
      <c r="Q17" s="21">
        <v>7</v>
      </c>
      <c r="R17" s="21">
        <v>7</v>
      </c>
      <c r="S17" s="21">
        <v>7.2</v>
      </c>
      <c r="T17" s="21">
        <v>7</v>
      </c>
      <c r="W17" s="21">
        <v>8.5</v>
      </c>
      <c r="X17" s="21">
        <v>8.4</v>
      </c>
      <c r="Y17" s="21">
        <v>8.3</v>
      </c>
      <c r="Z17" s="21">
        <v>30.8</v>
      </c>
      <c r="AA17" s="21">
        <v>1.2</v>
      </c>
      <c r="AB17" s="21">
        <v>32</v>
      </c>
      <c r="AC17" s="21">
        <v>61.6</v>
      </c>
      <c r="AD17" s="19">
        <v>16</v>
      </c>
      <c r="AE17" s="24"/>
      <c r="AF17" s="24"/>
      <c r="AH17" s="28">
        <f t="shared" si="0"/>
        <v>12.999999999999998</v>
      </c>
      <c r="AI17" s="28">
        <f t="shared" si="1"/>
        <v>14</v>
      </c>
      <c r="AJ17" s="28">
        <f>2*MEDIAN(J17:L17)</f>
        <v>16.6</v>
      </c>
      <c r="AK17" s="28">
        <f>2*MEDIAN(W17:Y17)</f>
        <v>16.8</v>
      </c>
      <c r="AL17" s="28">
        <f t="shared" si="2"/>
        <v>1.2</v>
      </c>
      <c r="AM17" s="28">
        <f t="shared" si="3"/>
        <v>61.60000000000001</v>
      </c>
    </row>
    <row r="18" spans="1:39" ht="15" customHeight="1">
      <c r="A18" s="19">
        <v>275</v>
      </c>
      <c r="B18" s="20" t="s">
        <v>370</v>
      </c>
      <c r="C18" s="20" t="s">
        <v>356</v>
      </c>
      <c r="D18" s="20" t="s">
        <v>352</v>
      </c>
      <c r="E18" s="19">
        <v>744.6218</v>
      </c>
      <c r="F18" s="21">
        <v>7.5</v>
      </c>
      <c r="G18" s="21">
        <v>7.2</v>
      </c>
      <c r="H18" s="21">
        <v>7.5</v>
      </c>
      <c r="I18" s="21">
        <v>7</v>
      </c>
      <c r="J18" s="21">
        <v>8.5</v>
      </c>
      <c r="K18" s="21">
        <v>7.9</v>
      </c>
      <c r="L18" s="21">
        <v>7.7</v>
      </c>
      <c r="M18" s="21">
        <v>30.5</v>
      </c>
      <c r="N18" s="21">
        <v>30.5</v>
      </c>
      <c r="O18" s="19">
        <v>17</v>
      </c>
      <c r="P18" s="20" t="s">
        <v>61</v>
      </c>
      <c r="Q18" s="21">
        <v>7.5</v>
      </c>
      <c r="R18" s="21">
        <v>6.7</v>
      </c>
      <c r="S18" s="21">
        <v>7.1</v>
      </c>
      <c r="T18" s="21">
        <v>5.9</v>
      </c>
      <c r="W18" s="21">
        <v>8</v>
      </c>
      <c r="X18" s="21">
        <v>8.3</v>
      </c>
      <c r="Y18" s="21">
        <v>7.6</v>
      </c>
      <c r="Z18" s="21">
        <v>29.8</v>
      </c>
      <c r="AA18" s="21">
        <v>1.2</v>
      </c>
      <c r="AB18" s="21">
        <v>31</v>
      </c>
      <c r="AC18" s="21">
        <v>61.5</v>
      </c>
      <c r="AD18" s="19">
        <v>17</v>
      </c>
      <c r="AE18" s="24"/>
      <c r="AF18" s="24"/>
      <c r="AH18" s="28">
        <f t="shared" si="0"/>
        <v>14.7</v>
      </c>
      <c r="AI18" s="28">
        <f t="shared" si="1"/>
        <v>13.799999999999997</v>
      </c>
      <c r="AJ18" s="28">
        <f>2*MEDIAN(J18:L18)</f>
        <v>15.8</v>
      </c>
      <c r="AK18" s="28">
        <f>2*MEDIAN(W18:Y18)</f>
        <v>16</v>
      </c>
      <c r="AL18" s="28">
        <f t="shared" si="2"/>
        <v>1.2</v>
      </c>
      <c r="AM18" s="28">
        <f t="shared" si="3"/>
        <v>61.5</v>
      </c>
    </row>
    <row r="19" spans="1:39" s="32" customFormat="1" ht="15" customHeight="1">
      <c r="A19" s="29">
        <v>260</v>
      </c>
      <c r="B19" s="30" t="s">
        <v>371</v>
      </c>
      <c r="C19" s="30" t="s">
        <v>89</v>
      </c>
      <c r="D19" s="30" t="s">
        <v>352</v>
      </c>
      <c r="E19" s="29">
        <v>572.40649</v>
      </c>
      <c r="F19" s="31">
        <v>5.3</v>
      </c>
      <c r="G19" s="31">
        <v>5.4</v>
      </c>
      <c r="H19" s="31">
        <v>5.7</v>
      </c>
      <c r="I19" s="31">
        <v>5.5</v>
      </c>
      <c r="J19" s="31">
        <v>6.1</v>
      </c>
      <c r="K19" s="31">
        <v>6.2</v>
      </c>
      <c r="L19" s="31">
        <v>6.5</v>
      </c>
      <c r="M19" s="31">
        <v>23.3</v>
      </c>
      <c r="N19" s="31">
        <v>23.3</v>
      </c>
      <c r="O19" s="29">
        <v>19</v>
      </c>
      <c r="P19" s="30" t="s">
        <v>218</v>
      </c>
      <c r="Q19" s="31">
        <v>4.4</v>
      </c>
      <c r="R19" s="31">
        <v>4.3</v>
      </c>
      <c r="S19" s="31">
        <v>4.6</v>
      </c>
      <c r="T19" s="31">
        <v>4.3</v>
      </c>
      <c r="W19" s="31">
        <v>5.3</v>
      </c>
      <c r="X19" s="31">
        <v>5</v>
      </c>
      <c r="Y19" s="31">
        <v>5.5</v>
      </c>
      <c r="Z19" s="31">
        <v>19.3</v>
      </c>
      <c r="AA19" s="31">
        <v>1.8</v>
      </c>
      <c r="AB19" s="31">
        <v>21.1</v>
      </c>
      <c r="AC19" s="31">
        <v>44.4</v>
      </c>
      <c r="AD19" s="29">
        <v>18</v>
      </c>
      <c r="AE19" s="33"/>
      <c r="AF19" s="33"/>
      <c r="AH19" s="34">
        <f t="shared" si="0"/>
        <v>10.899999999999999</v>
      </c>
      <c r="AI19" s="34">
        <f t="shared" si="1"/>
        <v>8.699999999999998</v>
      </c>
      <c r="AJ19" s="34">
        <f>2*MEDIAN(J19:L19)</f>
        <v>12.4</v>
      </c>
      <c r="AK19" s="34">
        <f>2*MEDIAN(W19:Y19)</f>
        <v>10.6</v>
      </c>
      <c r="AL19" s="34">
        <f t="shared" si="2"/>
        <v>1.8</v>
      </c>
      <c r="AM19" s="34">
        <f t="shared" si="3"/>
        <v>44.39999999999999</v>
      </c>
    </row>
    <row r="20" spans="1:39" ht="15" customHeight="1">
      <c r="A20" s="19">
        <v>265</v>
      </c>
      <c r="B20" s="20" t="s">
        <v>372</v>
      </c>
      <c r="C20" s="20" t="s">
        <v>354</v>
      </c>
      <c r="D20" s="20" t="s">
        <v>352</v>
      </c>
      <c r="E20" s="19">
        <v>763.61321</v>
      </c>
      <c r="F20" s="21">
        <v>7.6</v>
      </c>
      <c r="G20" s="21">
        <v>7.5</v>
      </c>
      <c r="H20" s="21">
        <v>7.8</v>
      </c>
      <c r="I20" s="21">
        <v>7.4</v>
      </c>
      <c r="J20" s="21">
        <v>8.2</v>
      </c>
      <c r="K20" s="21">
        <v>7.9</v>
      </c>
      <c r="L20" s="21">
        <v>8.6</v>
      </c>
      <c r="M20" s="21">
        <v>31.5</v>
      </c>
      <c r="N20" s="21">
        <v>31.5</v>
      </c>
      <c r="O20" s="19">
        <v>15</v>
      </c>
      <c r="P20" s="20" t="s">
        <v>61</v>
      </c>
      <c r="Q20" s="21">
        <v>0</v>
      </c>
      <c r="R20" s="21">
        <v>0</v>
      </c>
      <c r="S20" s="21">
        <v>0</v>
      </c>
      <c r="T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31.5</v>
      </c>
      <c r="AD20" s="19">
        <v>19</v>
      </c>
      <c r="AE20" s="24"/>
      <c r="AF20" s="24"/>
      <c r="AH20" s="28">
        <f t="shared" si="0"/>
        <v>15.099999999999998</v>
      </c>
      <c r="AI20" s="28">
        <f t="shared" si="1"/>
        <v>0</v>
      </c>
      <c r="AJ20" s="28">
        <f>2*MEDIAN(J20:L20)</f>
        <v>16.4</v>
      </c>
      <c r="AK20" s="28">
        <f>2*MEDIAN(W20:Y20)</f>
        <v>0</v>
      </c>
      <c r="AL20" s="28">
        <f t="shared" si="2"/>
        <v>0</v>
      </c>
      <c r="AM20" s="28">
        <f t="shared" si="3"/>
        <v>31.499999999999996</v>
      </c>
    </row>
    <row r="21" spans="1:39" ht="15" customHeight="1">
      <c r="A21" s="19">
        <v>270</v>
      </c>
      <c r="B21" s="20" t="s">
        <v>373</v>
      </c>
      <c r="C21" s="20" t="s">
        <v>81</v>
      </c>
      <c r="D21" s="20" t="s">
        <v>352</v>
      </c>
      <c r="E21" s="19">
        <v>567.79956</v>
      </c>
      <c r="F21" s="22" t="s">
        <v>341</v>
      </c>
      <c r="N21" s="21">
        <v>0</v>
      </c>
      <c r="O21" s="19">
        <v>20</v>
      </c>
      <c r="P21" s="20" t="s">
        <v>61</v>
      </c>
      <c r="AB21" s="21">
        <v>0</v>
      </c>
      <c r="AC21" s="21">
        <v>0</v>
      </c>
      <c r="AD21" s="19">
        <v>20</v>
      </c>
      <c r="AE21" s="24"/>
      <c r="AF21" s="24"/>
      <c r="AH21" s="28"/>
      <c r="AI21" s="28"/>
      <c r="AJ21" s="28"/>
      <c r="AK21" s="28"/>
      <c r="AL21" s="28"/>
      <c r="AM21" s="28"/>
    </row>
    <row r="22" spans="1:39" ht="15" customHeight="1">
      <c r="A22" s="19"/>
      <c r="B22" s="20"/>
      <c r="C22" s="20"/>
      <c r="D22" s="20"/>
      <c r="E22" s="19"/>
      <c r="N22" s="21"/>
      <c r="O22" s="19"/>
      <c r="P22" s="20"/>
      <c r="AB22" s="21"/>
      <c r="AC22" s="21"/>
      <c r="AD22" s="19"/>
      <c r="AE22" s="24"/>
      <c r="AF22" s="24"/>
      <c r="AH22" s="28"/>
      <c r="AI22" s="28"/>
      <c r="AJ22" s="28"/>
      <c r="AK22" s="28"/>
      <c r="AL22" s="28"/>
      <c r="AM22" s="28"/>
    </row>
    <row r="23" spans="1:39" ht="15" customHeight="1">
      <c r="A23" s="19">
        <v>279</v>
      </c>
      <c r="B23" s="20" t="s">
        <v>374</v>
      </c>
      <c r="C23" s="20" t="s">
        <v>59</v>
      </c>
      <c r="D23" s="20" t="s">
        <v>375</v>
      </c>
      <c r="E23" s="19">
        <v>857.22158</v>
      </c>
      <c r="F23" s="21">
        <v>8.2</v>
      </c>
      <c r="G23" s="21">
        <v>8.2</v>
      </c>
      <c r="H23" s="21">
        <v>7.9</v>
      </c>
      <c r="I23" s="21">
        <v>8.4</v>
      </c>
      <c r="J23" s="21">
        <v>8.8</v>
      </c>
      <c r="K23" s="21">
        <v>9</v>
      </c>
      <c r="L23" s="21">
        <v>8.5</v>
      </c>
      <c r="M23" s="21">
        <v>34</v>
      </c>
      <c r="N23" s="21">
        <v>34</v>
      </c>
      <c r="O23" s="19">
        <v>1</v>
      </c>
      <c r="P23" s="20" t="s">
        <v>61</v>
      </c>
      <c r="Q23" s="21">
        <v>8.3</v>
      </c>
      <c r="R23" s="21">
        <v>7.8</v>
      </c>
      <c r="S23" s="21">
        <v>7.7</v>
      </c>
      <c r="T23" s="21">
        <v>7.9</v>
      </c>
      <c r="W23" s="21">
        <v>8.9</v>
      </c>
      <c r="X23" s="21">
        <v>9.3</v>
      </c>
      <c r="Y23" s="21">
        <v>9.5</v>
      </c>
      <c r="Z23" s="21">
        <v>34.3</v>
      </c>
      <c r="AA23" s="21">
        <v>3.4</v>
      </c>
      <c r="AB23" s="21">
        <v>37.7</v>
      </c>
      <c r="AC23" s="21">
        <v>71.7</v>
      </c>
      <c r="AD23" s="19">
        <v>1</v>
      </c>
      <c r="AE23" s="24"/>
      <c r="AF23" s="24"/>
      <c r="AH23" s="28">
        <f aca="true" t="shared" si="4" ref="AH23:AH30">SUM(F23:I23)-MIN(F23:I23)-MAX(F23:I23)</f>
        <v>16.4</v>
      </c>
      <c r="AI23" s="28">
        <f aca="true" t="shared" si="5" ref="AI23:AI30">SUM(Q23:T23)-MIN(Q23:T23)-MAX(Q23:T23)</f>
        <v>15.700000000000003</v>
      </c>
      <c r="AJ23" s="28">
        <f>2*MEDIAN(J23:L23)</f>
        <v>17.6</v>
      </c>
      <c r="AK23" s="28">
        <f>2*MEDIAN(W23:Y23)</f>
        <v>18.6</v>
      </c>
      <c r="AL23" s="28">
        <f aca="true" t="shared" si="6" ref="AL23:AL30">AA23</f>
        <v>3.4</v>
      </c>
      <c r="AM23" s="28">
        <f aca="true" t="shared" si="7" ref="AM23:AM30">SUM(AH23:AL23)</f>
        <v>71.70000000000002</v>
      </c>
    </row>
    <row r="24" spans="1:39" ht="15" customHeight="1">
      <c r="A24" s="19">
        <v>282</v>
      </c>
      <c r="B24" s="20" t="s">
        <v>376</v>
      </c>
      <c r="C24" s="20" t="s">
        <v>354</v>
      </c>
      <c r="D24" s="20" t="s">
        <v>375</v>
      </c>
      <c r="E24" s="19">
        <v>930.88374</v>
      </c>
      <c r="F24" s="21">
        <v>7.9</v>
      </c>
      <c r="G24" s="21">
        <v>7.9</v>
      </c>
      <c r="H24" s="21">
        <v>8</v>
      </c>
      <c r="I24" s="21">
        <v>7.9</v>
      </c>
      <c r="J24" s="21">
        <v>8.8</v>
      </c>
      <c r="K24" s="21">
        <v>8.8</v>
      </c>
      <c r="L24" s="21">
        <v>9</v>
      </c>
      <c r="M24" s="21">
        <v>33.4</v>
      </c>
      <c r="N24" s="21">
        <v>33.4</v>
      </c>
      <c r="O24" s="19">
        <v>2</v>
      </c>
      <c r="P24" s="20" t="s">
        <v>61</v>
      </c>
      <c r="Q24" s="21">
        <v>7.5</v>
      </c>
      <c r="R24" s="21">
        <v>7.9</v>
      </c>
      <c r="S24" s="21">
        <v>7.5</v>
      </c>
      <c r="T24" s="21">
        <v>7.4</v>
      </c>
      <c r="W24" s="21">
        <v>8.7</v>
      </c>
      <c r="X24" s="21">
        <v>8.7</v>
      </c>
      <c r="Y24" s="21">
        <v>8.7</v>
      </c>
      <c r="Z24" s="21">
        <v>32.4</v>
      </c>
      <c r="AA24" s="21">
        <v>2</v>
      </c>
      <c r="AB24" s="21">
        <v>34.4</v>
      </c>
      <c r="AC24" s="21">
        <v>67.8</v>
      </c>
      <c r="AD24" s="19">
        <v>2</v>
      </c>
      <c r="AE24" s="24"/>
      <c r="AF24" s="24"/>
      <c r="AH24" s="28">
        <f t="shared" si="4"/>
        <v>15.800000000000004</v>
      </c>
      <c r="AI24" s="28">
        <f t="shared" si="5"/>
        <v>14.999999999999998</v>
      </c>
      <c r="AJ24" s="28">
        <f>2*MEDIAN(J24:L24)</f>
        <v>17.6</v>
      </c>
      <c r="AK24" s="28">
        <f>2*MEDIAN(W24:Y24)</f>
        <v>17.4</v>
      </c>
      <c r="AL24" s="28">
        <f t="shared" si="6"/>
        <v>2</v>
      </c>
      <c r="AM24" s="28">
        <f t="shared" si="7"/>
        <v>67.80000000000001</v>
      </c>
    </row>
    <row r="25" spans="1:39" ht="15" customHeight="1">
      <c r="A25" s="19">
        <v>280</v>
      </c>
      <c r="B25" s="20" t="s">
        <v>377</v>
      </c>
      <c r="C25" s="20" t="s">
        <v>59</v>
      </c>
      <c r="D25" s="20" t="s">
        <v>375</v>
      </c>
      <c r="E25" s="19">
        <v>927.28762</v>
      </c>
      <c r="F25" s="21">
        <v>7.7</v>
      </c>
      <c r="G25" s="21">
        <v>7</v>
      </c>
      <c r="H25" s="21">
        <v>7.5</v>
      </c>
      <c r="I25" s="21">
        <v>7</v>
      </c>
      <c r="J25" s="21">
        <v>8.1</v>
      </c>
      <c r="K25" s="21">
        <v>7.8</v>
      </c>
      <c r="L25" s="21">
        <v>8</v>
      </c>
      <c r="M25" s="21">
        <v>30.5</v>
      </c>
      <c r="N25" s="21">
        <v>30.5</v>
      </c>
      <c r="O25" s="19">
        <v>5</v>
      </c>
      <c r="P25" s="20" t="s">
        <v>61</v>
      </c>
      <c r="Q25" s="21">
        <v>7.7</v>
      </c>
      <c r="R25" s="21">
        <v>7.5</v>
      </c>
      <c r="S25" s="21">
        <v>7.7</v>
      </c>
      <c r="T25" s="21">
        <v>7.8</v>
      </c>
      <c r="W25" s="21">
        <v>8.1</v>
      </c>
      <c r="X25" s="21">
        <v>8.2</v>
      </c>
      <c r="Y25" s="21">
        <v>8.4</v>
      </c>
      <c r="Z25" s="21">
        <v>31.8</v>
      </c>
      <c r="AA25" s="21">
        <v>1.8</v>
      </c>
      <c r="AB25" s="21">
        <v>33.6</v>
      </c>
      <c r="AC25" s="21">
        <v>64.1</v>
      </c>
      <c r="AD25" s="19">
        <v>3</v>
      </c>
      <c r="AE25" s="24"/>
      <c r="AF25" s="24"/>
      <c r="AH25" s="28">
        <f t="shared" si="4"/>
        <v>14.5</v>
      </c>
      <c r="AI25" s="28">
        <f t="shared" si="5"/>
        <v>15.399999999999999</v>
      </c>
      <c r="AJ25" s="28">
        <f>2*MEDIAN(J25:L25)</f>
        <v>16</v>
      </c>
      <c r="AK25" s="28">
        <f>2*MEDIAN(W25:Y25)</f>
        <v>16.4</v>
      </c>
      <c r="AL25" s="28">
        <f t="shared" si="6"/>
        <v>1.8</v>
      </c>
      <c r="AM25" s="28">
        <f t="shared" si="7"/>
        <v>64.1</v>
      </c>
    </row>
    <row r="26" spans="1:39" ht="15" customHeight="1">
      <c r="A26" s="19">
        <v>285</v>
      </c>
      <c r="B26" s="20" t="s">
        <v>378</v>
      </c>
      <c r="C26" s="20" t="s">
        <v>75</v>
      </c>
      <c r="D26" s="20" t="s">
        <v>375</v>
      </c>
      <c r="E26" s="19">
        <v>443.00675</v>
      </c>
      <c r="F26" s="21">
        <v>7.2</v>
      </c>
      <c r="G26" s="21">
        <v>7.3</v>
      </c>
      <c r="H26" s="21">
        <v>7.4</v>
      </c>
      <c r="I26" s="21">
        <v>6.8</v>
      </c>
      <c r="J26" s="21">
        <v>8.5</v>
      </c>
      <c r="K26" s="21">
        <v>8.4</v>
      </c>
      <c r="L26" s="21">
        <v>8.4</v>
      </c>
      <c r="M26" s="21">
        <v>31.3</v>
      </c>
      <c r="N26" s="21">
        <v>31.3</v>
      </c>
      <c r="O26" s="19">
        <v>4</v>
      </c>
      <c r="P26" s="20" t="s">
        <v>61</v>
      </c>
      <c r="Q26" s="21">
        <v>7.2</v>
      </c>
      <c r="R26" s="21">
        <v>7</v>
      </c>
      <c r="S26" s="21">
        <v>7</v>
      </c>
      <c r="T26" s="21">
        <v>6.9</v>
      </c>
      <c r="W26" s="21">
        <v>8.8</v>
      </c>
      <c r="X26" s="21">
        <v>7.9</v>
      </c>
      <c r="Y26" s="21">
        <v>9.1</v>
      </c>
      <c r="Z26" s="21">
        <v>31.6</v>
      </c>
      <c r="AA26" s="21">
        <v>1.2</v>
      </c>
      <c r="AB26" s="21">
        <v>32.8</v>
      </c>
      <c r="AC26" s="21">
        <v>64.1</v>
      </c>
      <c r="AD26" s="19">
        <v>4</v>
      </c>
      <c r="AE26" s="24"/>
      <c r="AF26" s="24"/>
      <c r="AH26" s="28">
        <f t="shared" si="4"/>
        <v>14.499999999999998</v>
      </c>
      <c r="AI26" s="28">
        <f t="shared" si="5"/>
        <v>14.000000000000004</v>
      </c>
      <c r="AJ26" s="28">
        <f>2*MEDIAN(J26:L26)</f>
        <v>16.8</v>
      </c>
      <c r="AK26" s="28">
        <f>2*MEDIAN(W26:Y26)</f>
        <v>17.6</v>
      </c>
      <c r="AL26" s="28">
        <f t="shared" si="6"/>
        <v>1.2</v>
      </c>
      <c r="AM26" s="28">
        <f t="shared" si="7"/>
        <v>64.1</v>
      </c>
    </row>
    <row r="27" spans="1:39" ht="15" customHeight="1">
      <c r="A27" s="19">
        <v>278</v>
      </c>
      <c r="B27" s="20" t="s">
        <v>379</v>
      </c>
      <c r="C27" s="20" t="s">
        <v>72</v>
      </c>
      <c r="D27" s="20" t="s">
        <v>375</v>
      </c>
      <c r="E27" s="19">
        <v>209.21028</v>
      </c>
      <c r="F27" s="21">
        <v>6.9</v>
      </c>
      <c r="G27" s="21">
        <v>7.5</v>
      </c>
      <c r="H27" s="21">
        <v>6.7</v>
      </c>
      <c r="I27" s="21">
        <v>7.3</v>
      </c>
      <c r="J27" s="21">
        <v>9.1</v>
      </c>
      <c r="K27" s="21">
        <v>9.2</v>
      </c>
      <c r="L27" s="21">
        <v>9.1</v>
      </c>
      <c r="M27" s="21">
        <v>32.4</v>
      </c>
      <c r="N27" s="21">
        <v>32.4</v>
      </c>
      <c r="O27" s="19">
        <v>3</v>
      </c>
      <c r="P27" s="20" t="s">
        <v>61</v>
      </c>
      <c r="Q27" s="21">
        <v>6.9</v>
      </c>
      <c r="R27" s="21">
        <v>7.8</v>
      </c>
      <c r="S27" s="21">
        <v>6.8</v>
      </c>
      <c r="T27" s="21">
        <v>7.8</v>
      </c>
      <c r="W27" s="21">
        <v>7</v>
      </c>
      <c r="X27" s="21">
        <v>7.4</v>
      </c>
      <c r="Y27" s="21">
        <v>7.2</v>
      </c>
      <c r="Z27" s="21">
        <v>29.1</v>
      </c>
      <c r="AA27" s="21">
        <v>2.5</v>
      </c>
      <c r="AB27" s="21">
        <v>31.6</v>
      </c>
      <c r="AC27" s="21">
        <v>64</v>
      </c>
      <c r="AD27" s="19">
        <v>5</v>
      </c>
      <c r="AE27" s="24"/>
      <c r="AF27" s="24"/>
      <c r="AH27" s="28">
        <f t="shared" si="4"/>
        <v>14.200000000000003</v>
      </c>
      <c r="AI27" s="28">
        <f t="shared" si="5"/>
        <v>14.7</v>
      </c>
      <c r="AJ27" s="28">
        <f>2*MEDIAN(J27:L27)</f>
        <v>18.2</v>
      </c>
      <c r="AK27" s="28">
        <f>2*MEDIAN(W27:Y27)</f>
        <v>14.4</v>
      </c>
      <c r="AL27" s="28">
        <f t="shared" si="6"/>
        <v>2.5</v>
      </c>
      <c r="AM27" s="28">
        <f t="shared" si="7"/>
        <v>64</v>
      </c>
    </row>
    <row r="28" spans="1:39" ht="15" customHeight="1">
      <c r="A28" s="19">
        <v>281</v>
      </c>
      <c r="B28" s="20" t="s">
        <v>380</v>
      </c>
      <c r="C28" s="20" t="s">
        <v>59</v>
      </c>
      <c r="D28" s="20" t="s">
        <v>375</v>
      </c>
      <c r="E28" s="19">
        <v>480.98956</v>
      </c>
      <c r="F28" s="21">
        <v>7</v>
      </c>
      <c r="G28" s="21">
        <v>7.8</v>
      </c>
      <c r="H28" s="21">
        <v>7.1</v>
      </c>
      <c r="I28" s="21">
        <v>7.4</v>
      </c>
      <c r="J28" s="21">
        <v>7.7</v>
      </c>
      <c r="K28" s="21">
        <v>8.5</v>
      </c>
      <c r="L28" s="21">
        <v>8</v>
      </c>
      <c r="M28" s="21">
        <v>30.5</v>
      </c>
      <c r="N28" s="21">
        <v>30.5</v>
      </c>
      <c r="O28" s="19">
        <v>5</v>
      </c>
      <c r="P28" s="20" t="s">
        <v>61</v>
      </c>
      <c r="Q28" s="21">
        <v>7.4</v>
      </c>
      <c r="R28" s="21">
        <v>7.5</v>
      </c>
      <c r="S28" s="21">
        <v>7.4</v>
      </c>
      <c r="T28" s="21">
        <v>7.2</v>
      </c>
      <c r="W28" s="21">
        <v>8.1</v>
      </c>
      <c r="X28" s="21">
        <v>8.1</v>
      </c>
      <c r="Y28" s="21">
        <v>8.3</v>
      </c>
      <c r="Z28" s="21">
        <v>31</v>
      </c>
      <c r="AA28" s="21">
        <v>1.2</v>
      </c>
      <c r="AB28" s="21">
        <v>32.2</v>
      </c>
      <c r="AC28" s="21">
        <v>62.7</v>
      </c>
      <c r="AD28" s="19">
        <v>6</v>
      </c>
      <c r="AE28" s="24"/>
      <c r="AF28" s="24"/>
      <c r="AH28" s="28">
        <f t="shared" si="4"/>
        <v>14.499999999999996</v>
      </c>
      <c r="AI28" s="28">
        <f t="shared" si="5"/>
        <v>14.8</v>
      </c>
      <c r="AJ28" s="28">
        <f>2*MEDIAN(J28:L28)</f>
        <v>16</v>
      </c>
      <c r="AK28" s="28">
        <f>2*MEDIAN(W28:Y28)</f>
        <v>16.2</v>
      </c>
      <c r="AL28" s="28">
        <f t="shared" si="6"/>
        <v>1.2</v>
      </c>
      <c r="AM28" s="28">
        <f t="shared" si="7"/>
        <v>62.7</v>
      </c>
    </row>
    <row r="29" spans="1:39" ht="15" customHeight="1">
      <c r="A29" s="19">
        <v>284</v>
      </c>
      <c r="B29" s="20" t="s">
        <v>381</v>
      </c>
      <c r="C29" s="20" t="s">
        <v>75</v>
      </c>
      <c r="D29" s="20" t="s">
        <v>375</v>
      </c>
      <c r="E29" s="19">
        <v>129.64854</v>
      </c>
      <c r="F29" s="21">
        <v>6.6</v>
      </c>
      <c r="G29" s="21">
        <v>6.7</v>
      </c>
      <c r="H29" s="21">
        <v>6.4</v>
      </c>
      <c r="I29" s="21">
        <v>6.8</v>
      </c>
      <c r="J29" s="21">
        <v>7.5</v>
      </c>
      <c r="K29" s="21">
        <v>7.4</v>
      </c>
      <c r="L29" s="21">
        <v>7.1</v>
      </c>
      <c r="M29" s="21">
        <v>28.1</v>
      </c>
      <c r="N29" s="21">
        <v>28.1</v>
      </c>
      <c r="O29" s="19">
        <v>7</v>
      </c>
      <c r="P29" s="20" t="s">
        <v>76</v>
      </c>
      <c r="Q29" s="21">
        <v>6</v>
      </c>
      <c r="R29" s="21">
        <v>7.7</v>
      </c>
      <c r="S29" s="21">
        <v>6</v>
      </c>
      <c r="T29" s="21">
        <v>7.6</v>
      </c>
      <c r="W29" s="21">
        <v>8.6</v>
      </c>
      <c r="X29" s="21">
        <v>8.6</v>
      </c>
      <c r="Y29" s="21">
        <v>8.7</v>
      </c>
      <c r="Z29" s="21">
        <v>30.8</v>
      </c>
      <c r="AA29" s="21">
        <v>1.2</v>
      </c>
      <c r="AB29" s="21">
        <v>32</v>
      </c>
      <c r="AC29" s="21">
        <v>60.1</v>
      </c>
      <c r="AD29" s="19">
        <v>7</v>
      </c>
      <c r="AE29" s="24"/>
      <c r="AF29" s="24"/>
      <c r="AH29" s="28">
        <f t="shared" si="4"/>
        <v>13.3</v>
      </c>
      <c r="AI29" s="28">
        <f t="shared" si="5"/>
        <v>13.599999999999998</v>
      </c>
      <c r="AJ29" s="28">
        <f>2*MEDIAN(J29:L29)</f>
        <v>14.8</v>
      </c>
      <c r="AK29" s="28">
        <f>2*MEDIAN(W29:Y29)</f>
        <v>17.2</v>
      </c>
      <c r="AL29" s="28">
        <f t="shared" si="6"/>
        <v>1.2</v>
      </c>
      <c r="AM29" s="28">
        <f t="shared" si="7"/>
        <v>60.10000000000001</v>
      </c>
    </row>
    <row r="30" spans="1:39" ht="15" customHeight="1">
      <c r="A30" s="19">
        <v>277</v>
      </c>
      <c r="B30" s="20" t="s">
        <v>382</v>
      </c>
      <c r="C30" s="20" t="s">
        <v>72</v>
      </c>
      <c r="D30" s="20" t="s">
        <v>375</v>
      </c>
      <c r="E30" s="19">
        <v>91.94757</v>
      </c>
      <c r="F30" s="21">
        <v>5.4</v>
      </c>
      <c r="G30" s="21">
        <v>5.4</v>
      </c>
      <c r="H30" s="21">
        <v>5.2</v>
      </c>
      <c r="I30" s="21">
        <v>5.6</v>
      </c>
      <c r="J30" s="21">
        <v>6.4</v>
      </c>
      <c r="K30" s="21">
        <v>6.2</v>
      </c>
      <c r="L30" s="21">
        <v>6</v>
      </c>
      <c r="M30" s="21">
        <v>23.2</v>
      </c>
      <c r="N30" s="21">
        <v>23.2</v>
      </c>
      <c r="O30" s="19">
        <v>8</v>
      </c>
      <c r="P30" s="20" t="s">
        <v>218</v>
      </c>
      <c r="Q30" s="21">
        <v>7.1</v>
      </c>
      <c r="R30" s="21">
        <v>7.4</v>
      </c>
      <c r="S30" s="21">
        <v>7.1</v>
      </c>
      <c r="T30" s="21">
        <v>7.5</v>
      </c>
      <c r="W30" s="21">
        <v>8.7</v>
      </c>
      <c r="X30" s="21">
        <v>9.4</v>
      </c>
      <c r="Y30" s="21">
        <v>9.6</v>
      </c>
      <c r="Z30" s="21">
        <v>33.3</v>
      </c>
      <c r="AA30" s="21">
        <v>1.2</v>
      </c>
      <c r="AB30" s="21">
        <v>34.5</v>
      </c>
      <c r="AC30" s="21">
        <v>57.7</v>
      </c>
      <c r="AD30" s="19">
        <v>8</v>
      </c>
      <c r="AE30" s="24"/>
      <c r="AF30" s="24"/>
      <c r="AH30" s="28">
        <f t="shared" si="4"/>
        <v>10.800000000000002</v>
      </c>
      <c r="AI30" s="28">
        <f t="shared" si="5"/>
        <v>14.5</v>
      </c>
      <c r="AJ30" s="28">
        <f>2*MEDIAN(J30:L30)</f>
        <v>12.4</v>
      </c>
      <c r="AK30" s="28">
        <f>2*MEDIAN(W30:Y30)</f>
        <v>18.8</v>
      </c>
      <c r="AL30" s="28">
        <f t="shared" si="6"/>
        <v>1.2</v>
      </c>
      <c r="AM30" s="28">
        <f t="shared" si="7"/>
        <v>57.7</v>
      </c>
    </row>
    <row r="31" spans="1:39" ht="15" customHeight="1">
      <c r="A31" s="19">
        <v>286</v>
      </c>
      <c r="B31" s="20" t="s">
        <v>383</v>
      </c>
      <c r="C31" s="20" t="s">
        <v>356</v>
      </c>
      <c r="D31" s="20" t="s">
        <v>375</v>
      </c>
      <c r="E31" s="19">
        <v>391.93211</v>
      </c>
      <c r="F31" s="22" t="s">
        <v>341</v>
      </c>
      <c r="N31" s="21">
        <v>0</v>
      </c>
      <c r="O31" s="19">
        <v>9</v>
      </c>
      <c r="P31" s="20" t="s">
        <v>61</v>
      </c>
      <c r="AB31" s="21">
        <v>0</v>
      </c>
      <c r="AC31" s="21">
        <v>0</v>
      </c>
      <c r="AD31" s="19">
        <v>9</v>
      </c>
      <c r="AE31" s="24"/>
      <c r="AF31" s="24"/>
      <c r="AH31" s="28"/>
      <c r="AI31" s="28"/>
      <c r="AJ31" s="28"/>
      <c r="AK31" s="28"/>
      <c r="AL31" s="28"/>
      <c r="AM31" s="28"/>
    </row>
    <row r="32" spans="1:39" ht="15" customHeight="1">
      <c r="A32" s="19">
        <v>283</v>
      </c>
      <c r="B32" s="20" t="s">
        <v>384</v>
      </c>
      <c r="C32" s="20" t="s">
        <v>81</v>
      </c>
      <c r="D32" s="20" t="s">
        <v>375</v>
      </c>
      <c r="E32" s="19">
        <v>234.10127</v>
      </c>
      <c r="F32" s="22" t="s">
        <v>341</v>
      </c>
      <c r="N32" s="21">
        <v>0</v>
      </c>
      <c r="O32" s="19">
        <v>9</v>
      </c>
      <c r="P32" s="20" t="s">
        <v>61</v>
      </c>
      <c r="AB32" s="21">
        <v>0</v>
      </c>
      <c r="AC32" s="21">
        <v>0</v>
      </c>
      <c r="AD32" s="19">
        <v>9</v>
      </c>
      <c r="AE32" s="24"/>
      <c r="AF32" s="24"/>
      <c r="AH32" s="28"/>
      <c r="AI32" s="28"/>
      <c r="AJ32" s="28"/>
      <c r="AK32" s="28"/>
      <c r="AL32" s="28"/>
      <c r="AM32" s="28"/>
    </row>
    <row r="33" spans="1:39" ht="15" customHeight="1">
      <c r="A33" s="19"/>
      <c r="B33" s="20"/>
      <c r="C33" s="20"/>
      <c r="D33" s="20"/>
      <c r="E33" s="19"/>
      <c r="N33" s="21"/>
      <c r="O33" s="19"/>
      <c r="P33" s="20"/>
      <c r="AB33" s="21"/>
      <c r="AC33" s="21"/>
      <c r="AD33" s="19"/>
      <c r="AE33" s="24"/>
      <c r="AF33" s="24"/>
      <c r="AH33" s="28"/>
      <c r="AI33" s="28"/>
      <c r="AJ33" s="28"/>
      <c r="AK33" s="28"/>
      <c r="AL33" s="28"/>
      <c r="AM33" s="28"/>
    </row>
    <row r="34" spans="1:39" ht="15" customHeight="1">
      <c r="A34" s="19">
        <v>296</v>
      </c>
      <c r="B34" s="20" t="s">
        <v>385</v>
      </c>
      <c r="C34" s="20" t="s">
        <v>59</v>
      </c>
      <c r="D34" s="20" t="s">
        <v>386</v>
      </c>
      <c r="E34" s="19">
        <v>319.73227</v>
      </c>
      <c r="F34" s="21">
        <v>7.6</v>
      </c>
      <c r="G34" s="21">
        <v>7.6</v>
      </c>
      <c r="H34" s="21">
        <v>8</v>
      </c>
      <c r="I34" s="21">
        <v>8.2</v>
      </c>
      <c r="J34" s="21">
        <v>9.4</v>
      </c>
      <c r="K34" s="21">
        <v>9.5</v>
      </c>
      <c r="L34" s="21">
        <v>9.3</v>
      </c>
      <c r="M34" s="21">
        <v>34.4</v>
      </c>
      <c r="N34" s="21">
        <v>34.4</v>
      </c>
      <c r="O34" s="19">
        <v>2</v>
      </c>
      <c r="P34" s="20" t="s">
        <v>61</v>
      </c>
      <c r="Q34" s="21">
        <v>7.7</v>
      </c>
      <c r="R34" s="21">
        <v>7.8</v>
      </c>
      <c r="S34" s="21">
        <v>7.7</v>
      </c>
      <c r="T34" s="21">
        <v>8.3</v>
      </c>
      <c r="W34" s="21">
        <v>8.8</v>
      </c>
      <c r="X34" s="21">
        <v>9.4</v>
      </c>
      <c r="Y34" s="21">
        <v>9.4</v>
      </c>
      <c r="Z34" s="21">
        <v>34.3</v>
      </c>
      <c r="AA34" s="21">
        <v>1.5</v>
      </c>
      <c r="AB34" s="21">
        <v>35.8</v>
      </c>
      <c r="AC34" s="21">
        <v>70.2</v>
      </c>
      <c r="AD34" s="19">
        <v>1</v>
      </c>
      <c r="AE34" s="24"/>
      <c r="AF34" s="24"/>
      <c r="AH34" s="28">
        <f aca="true" t="shared" si="8" ref="AH34:AH46">SUM(F34:I34)-MIN(F34:I34)-MAX(F34:I34)</f>
        <v>15.599999999999998</v>
      </c>
      <c r="AI34" s="28">
        <f aca="true" t="shared" si="9" ref="AI34:AI46">SUM(Q34:T34)-MIN(Q34:T34)-MAX(Q34:T34)</f>
        <v>15.5</v>
      </c>
      <c r="AJ34" s="28">
        <f>2*MEDIAN(J34:L34)</f>
        <v>18.8</v>
      </c>
      <c r="AK34" s="28">
        <f>2*MEDIAN(W34:Y34)</f>
        <v>18.8</v>
      </c>
      <c r="AL34" s="28">
        <f aca="true" t="shared" si="10" ref="AL34:AL46">AA34</f>
        <v>1.5</v>
      </c>
      <c r="AM34" s="28">
        <f aca="true" t="shared" si="11" ref="AM34:AM46">SUM(AH34:AL34)</f>
        <v>70.2</v>
      </c>
    </row>
    <row r="35" spans="1:39" ht="15" customHeight="1">
      <c r="A35" s="19">
        <v>295</v>
      </c>
      <c r="B35" s="20" t="s">
        <v>387</v>
      </c>
      <c r="C35" s="20" t="s">
        <v>59</v>
      </c>
      <c r="D35" s="20" t="s">
        <v>386</v>
      </c>
      <c r="E35" s="19">
        <v>781.42562</v>
      </c>
      <c r="F35" s="21">
        <v>7.9</v>
      </c>
      <c r="G35" s="21">
        <v>7.3</v>
      </c>
      <c r="H35" s="21">
        <v>7.4</v>
      </c>
      <c r="I35" s="21">
        <v>7.8</v>
      </c>
      <c r="J35" s="21">
        <v>8.7</v>
      </c>
      <c r="K35" s="21">
        <v>8.8</v>
      </c>
      <c r="L35" s="21">
        <v>8.7</v>
      </c>
      <c r="M35" s="21">
        <v>32.6</v>
      </c>
      <c r="N35" s="21">
        <v>32.6</v>
      </c>
      <c r="O35" s="19">
        <v>7</v>
      </c>
      <c r="P35" s="20" t="s">
        <v>61</v>
      </c>
      <c r="Q35" s="21">
        <v>7.7</v>
      </c>
      <c r="R35" s="21">
        <v>7.8</v>
      </c>
      <c r="S35" s="21">
        <v>7.4</v>
      </c>
      <c r="T35" s="21">
        <v>8</v>
      </c>
      <c r="W35" s="21">
        <v>9.2</v>
      </c>
      <c r="X35" s="21">
        <v>9.4</v>
      </c>
      <c r="Y35" s="21">
        <v>9.2</v>
      </c>
      <c r="Z35" s="21">
        <v>33.9</v>
      </c>
      <c r="AA35" s="21">
        <v>3</v>
      </c>
      <c r="AB35" s="21">
        <v>36.9</v>
      </c>
      <c r="AC35" s="21">
        <v>69.5</v>
      </c>
      <c r="AD35" s="19">
        <v>2</v>
      </c>
      <c r="AE35" s="24"/>
      <c r="AF35" s="24"/>
      <c r="AH35" s="28">
        <f t="shared" si="8"/>
        <v>15.200000000000001</v>
      </c>
      <c r="AI35" s="28">
        <f t="shared" si="9"/>
        <v>15.5</v>
      </c>
      <c r="AJ35" s="28">
        <f>2*MEDIAN(J35:L35)</f>
        <v>17.4</v>
      </c>
      <c r="AK35" s="28">
        <f>2*MEDIAN(W35:Y35)</f>
        <v>18.4</v>
      </c>
      <c r="AL35" s="28">
        <f t="shared" si="10"/>
        <v>3</v>
      </c>
      <c r="AM35" s="28">
        <f t="shared" si="11"/>
        <v>69.5</v>
      </c>
    </row>
    <row r="36" spans="1:39" ht="15" customHeight="1">
      <c r="A36" s="19">
        <v>291</v>
      </c>
      <c r="B36" s="20" t="s">
        <v>388</v>
      </c>
      <c r="C36" s="20" t="s">
        <v>59</v>
      </c>
      <c r="D36" s="20" t="s">
        <v>386</v>
      </c>
      <c r="E36" s="19">
        <v>538.13345</v>
      </c>
      <c r="F36" s="21">
        <v>7.8</v>
      </c>
      <c r="G36" s="21">
        <v>7.6</v>
      </c>
      <c r="H36" s="21">
        <v>7.9</v>
      </c>
      <c r="I36" s="21">
        <v>7.9</v>
      </c>
      <c r="J36" s="21">
        <v>8.8</v>
      </c>
      <c r="K36" s="21">
        <v>8.8</v>
      </c>
      <c r="L36" s="21">
        <v>8.8</v>
      </c>
      <c r="M36" s="21">
        <v>33.3</v>
      </c>
      <c r="N36" s="21">
        <v>33.3</v>
      </c>
      <c r="O36" s="19">
        <v>3</v>
      </c>
      <c r="P36" s="20" t="s">
        <v>61</v>
      </c>
      <c r="Q36" s="21">
        <v>7.7</v>
      </c>
      <c r="R36" s="21">
        <v>7.4</v>
      </c>
      <c r="S36" s="21">
        <v>7.8</v>
      </c>
      <c r="T36" s="21">
        <v>7.4</v>
      </c>
      <c r="W36" s="21">
        <v>9.4</v>
      </c>
      <c r="X36" s="21">
        <v>9.3</v>
      </c>
      <c r="Y36" s="21">
        <v>9.6</v>
      </c>
      <c r="Z36" s="21">
        <v>33.9</v>
      </c>
      <c r="AA36" s="21">
        <v>1.9</v>
      </c>
      <c r="AB36" s="21">
        <v>35.8</v>
      </c>
      <c r="AC36" s="21">
        <v>69.1</v>
      </c>
      <c r="AD36" s="19">
        <v>3</v>
      </c>
      <c r="AE36" s="24"/>
      <c r="AF36" s="24"/>
      <c r="AH36" s="28">
        <f t="shared" si="8"/>
        <v>15.699999999999994</v>
      </c>
      <c r="AI36" s="28">
        <f t="shared" si="9"/>
        <v>15.100000000000005</v>
      </c>
      <c r="AJ36" s="28">
        <f>2*MEDIAN(J36:L36)</f>
        <v>17.6</v>
      </c>
      <c r="AK36" s="28">
        <f>2*MEDIAN(W36:Y36)</f>
        <v>18.8</v>
      </c>
      <c r="AL36" s="28">
        <f t="shared" si="10"/>
        <v>1.9</v>
      </c>
      <c r="AM36" s="28">
        <f t="shared" si="11"/>
        <v>69.10000000000001</v>
      </c>
    </row>
    <row r="37" spans="1:39" s="32" customFormat="1" ht="15" customHeight="1">
      <c r="A37" s="29">
        <v>288</v>
      </c>
      <c r="B37" s="30" t="s">
        <v>389</v>
      </c>
      <c r="C37" s="30" t="s">
        <v>89</v>
      </c>
      <c r="D37" s="30" t="s">
        <v>386</v>
      </c>
      <c r="E37" s="29">
        <v>699.56041</v>
      </c>
      <c r="F37" s="31">
        <v>7.4</v>
      </c>
      <c r="G37" s="31">
        <v>7.6</v>
      </c>
      <c r="H37" s="31">
        <v>7.5</v>
      </c>
      <c r="I37" s="31">
        <v>7.2</v>
      </c>
      <c r="J37" s="31">
        <v>9.1</v>
      </c>
      <c r="K37" s="31">
        <v>9</v>
      </c>
      <c r="L37" s="31">
        <v>9.2</v>
      </c>
      <c r="M37" s="31">
        <v>33.1</v>
      </c>
      <c r="N37" s="31">
        <v>33.1</v>
      </c>
      <c r="O37" s="29">
        <v>5</v>
      </c>
      <c r="P37" s="30" t="s">
        <v>61</v>
      </c>
      <c r="Q37" s="31">
        <v>7.4</v>
      </c>
      <c r="R37" s="31">
        <v>7.4</v>
      </c>
      <c r="S37" s="31">
        <v>7.5</v>
      </c>
      <c r="T37" s="31">
        <v>7.6</v>
      </c>
      <c r="W37" s="31">
        <v>9.5</v>
      </c>
      <c r="X37" s="31">
        <v>9.1</v>
      </c>
      <c r="Y37" s="31">
        <v>9.4</v>
      </c>
      <c r="Z37" s="31">
        <v>33.7</v>
      </c>
      <c r="AA37" s="31">
        <v>1.2</v>
      </c>
      <c r="AB37" s="31">
        <v>34.9</v>
      </c>
      <c r="AC37" s="31">
        <v>68</v>
      </c>
      <c r="AD37" s="29">
        <v>4</v>
      </c>
      <c r="AE37" s="33"/>
      <c r="AF37" s="33"/>
      <c r="AH37" s="34">
        <f t="shared" si="8"/>
        <v>14.9</v>
      </c>
      <c r="AI37" s="34">
        <f t="shared" si="9"/>
        <v>14.9</v>
      </c>
      <c r="AJ37" s="34">
        <f>2*MEDIAN(J37:L37)</f>
        <v>18.2</v>
      </c>
      <c r="AK37" s="34">
        <f>2*MEDIAN(W37:Y37)</f>
        <v>18.8</v>
      </c>
      <c r="AL37" s="34">
        <f t="shared" si="10"/>
        <v>1.2</v>
      </c>
      <c r="AM37" s="34">
        <f t="shared" si="11"/>
        <v>68</v>
      </c>
    </row>
    <row r="38" spans="1:39" ht="15" customHeight="1">
      <c r="A38" s="19">
        <v>293</v>
      </c>
      <c r="B38" s="20" t="s">
        <v>390</v>
      </c>
      <c r="C38" s="20" t="s">
        <v>59</v>
      </c>
      <c r="D38" s="20" t="s">
        <v>386</v>
      </c>
      <c r="E38" s="19">
        <v>876.38266</v>
      </c>
      <c r="F38" s="21">
        <v>8</v>
      </c>
      <c r="G38" s="21">
        <v>7.8</v>
      </c>
      <c r="H38" s="21">
        <v>8.1</v>
      </c>
      <c r="I38" s="21">
        <v>8.2</v>
      </c>
      <c r="J38" s="21">
        <v>9.5</v>
      </c>
      <c r="K38" s="21">
        <v>9.4</v>
      </c>
      <c r="L38" s="21">
        <v>9</v>
      </c>
      <c r="M38" s="21">
        <v>34.9</v>
      </c>
      <c r="N38" s="21">
        <v>34.9</v>
      </c>
      <c r="O38" s="19">
        <v>1</v>
      </c>
      <c r="P38" s="20" t="s">
        <v>61</v>
      </c>
      <c r="Q38" s="21">
        <v>7.6</v>
      </c>
      <c r="R38" s="21">
        <v>7.6</v>
      </c>
      <c r="S38" s="21">
        <v>7.3</v>
      </c>
      <c r="T38" s="21">
        <v>7.8</v>
      </c>
      <c r="W38" s="21">
        <v>7.4</v>
      </c>
      <c r="X38" s="21">
        <v>7.7</v>
      </c>
      <c r="Y38" s="21">
        <v>7.5</v>
      </c>
      <c r="Z38" s="21">
        <v>30.2</v>
      </c>
      <c r="AA38" s="21">
        <v>2.9</v>
      </c>
      <c r="AB38" s="21">
        <v>33.1</v>
      </c>
      <c r="AC38" s="21">
        <v>68</v>
      </c>
      <c r="AD38" s="19">
        <v>5</v>
      </c>
      <c r="AE38" s="24"/>
      <c r="AF38" s="24"/>
      <c r="AH38" s="28">
        <f t="shared" si="8"/>
        <v>16.099999999999994</v>
      </c>
      <c r="AI38" s="28">
        <f t="shared" si="9"/>
        <v>15.2</v>
      </c>
      <c r="AJ38" s="28">
        <f>2*MEDIAN(J38:L38)</f>
        <v>18.8</v>
      </c>
      <c r="AK38" s="28">
        <f>2*MEDIAN(W38:Y38)</f>
        <v>15</v>
      </c>
      <c r="AL38" s="28">
        <f t="shared" si="10"/>
        <v>2.9</v>
      </c>
      <c r="AM38" s="28">
        <f t="shared" si="11"/>
        <v>68</v>
      </c>
    </row>
    <row r="39" spans="1:39" ht="15" customHeight="1">
      <c r="A39" s="19">
        <v>290</v>
      </c>
      <c r="B39" s="20" t="s">
        <v>391</v>
      </c>
      <c r="C39" s="20" t="s">
        <v>59</v>
      </c>
      <c r="D39" s="20" t="s">
        <v>386</v>
      </c>
      <c r="E39" s="19">
        <v>551.22528</v>
      </c>
      <c r="F39" s="21">
        <v>7.6</v>
      </c>
      <c r="G39" s="21">
        <v>7.6</v>
      </c>
      <c r="H39" s="21">
        <v>7.5</v>
      </c>
      <c r="I39" s="21">
        <v>7.5</v>
      </c>
      <c r="J39" s="21">
        <v>8.8</v>
      </c>
      <c r="K39" s="21">
        <v>9.1</v>
      </c>
      <c r="L39" s="21">
        <v>8.8</v>
      </c>
      <c r="M39" s="21">
        <v>32.7</v>
      </c>
      <c r="N39" s="21">
        <v>32.7</v>
      </c>
      <c r="O39" s="19">
        <v>6</v>
      </c>
      <c r="P39" s="20" t="s">
        <v>61</v>
      </c>
      <c r="Q39" s="21">
        <v>7.8</v>
      </c>
      <c r="R39" s="21">
        <v>7.3</v>
      </c>
      <c r="S39" s="21">
        <v>7.3</v>
      </c>
      <c r="T39" s="21">
        <v>7.2</v>
      </c>
      <c r="W39" s="21">
        <v>8.8</v>
      </c>
      <c r="X39" s="21">
        <v>9</v>
      </c>
      <c r="Y39" s="21">
        <v>8.8</v>
      </c>
      <c r="Z39" s="21">
        <v>32.2</v>
      </c>
      <c r="AA39" s="21">
        <v>3</v>
      </c>
      <c r="AB39" s="21">
        <v>35.2</v>
      </c>
      <c r="AC39" s="21">
        <v>67.9</v>
      </c>
      <c r="AD39" s="19">
        <v>6</v>
      </c>
      <c r="AE39" s="24"/>
      <c r="AF39" s="24"/>
      <c r="AH39" s="28">
        <f t="shared" si="8"/>
        <v>15.1</v>
      </c>
      <c r="AI39" s="28">
        <f t="shared" si="9"/>
        <v>14.599999999999998</v>
      </c>
      <c r="AJ39" s="28">
        <f>2*MEDIAN(J39:L39)</f>
        <v>17.6</v>
      </c>
      <c r="AK39" s="28">
        <f>2*MEDIAN(W39:Y39)</f>
        <v>17.6</v>
      </c>
      <c r="AL39" s="28">
        <f t="shared" si="10"/>
        <v>3</v>
      </c>
      <c r="AM39" s="28">
        <f t="shared" si="11"/>
        <v>67.9</v>
      </c>
    </row>
    <row r="40" spans="1:39" ht="15" customHeight="1">
      <c r="A40" s="19">
        <v>292</v>
      </c>
      <c r="B40" s="20" t="s">
        <v>392</v>
      </c>
      <c r="C40" s="20" t="s">
        <v>59</v>
      </c>
      <c r="D40" s="20" t="s">
        <v>386</v>
      </c>
      <c r="E40" s="19">
        <v>813.50885</v>
      </c>
      <c r="F40" s="21">
        <v>7.3</v>
      </c>
      <c r="G40" s="21">
        <v>7.8</v>
      </c>
      <c r="H40" s="21">
        <v>7.6</v>
      </c>
      <c r="I40" s="21">
        <v>7.9</v>
      </c>
      <c r="J40" s="21">
        <v>8.9</v>
      </c>
      <c r="K40" s="21">
        <v>8.9</v>
      </c>
      <c r="L40" s="21">
        <v>8.5</v>
      </c>
      <c r="M40" s="21">
        <v>33.2</v>
      </c>
      <c r="N40" s="21">
        <v>33.2</v>
      </c>
      <c r="O40" s="19">
        <v>4</v>
      </c>
      <c r="P40" s="20" t="s">
        <v>61</v>
      </c>
      <c r="Q40" s="21">
        <v>7.4</v>
      </c>
      <c r="R40" s="21">
        <v>7.8</v>
      </c>
      <c r="S40" s="21">
        <v>7.3</v>
      </c>
      <c r="T40" s="21">
        <v>8</v>
      </c>
      <c r="W40" s="21">
        <v>9.2</v>
      </c>
      <c r="X40" s="21">
        <v>8.9</v>
      </c>
      <c r="Y40" s="21">
        <v>8.7</v>
      </c>
      <c r="Z40" s="21">
        <v>33</v>
      </c>
      <c r="AA40" s="21">
        <v>1.2</v>
      </c>
      <c r="AB40" s="21">
        <v>34.2</v>
      </c>
      <c r="AC40" s="21">
        <v>67.4</v>
      </c>
      <c r="AD40" s="19">
        <v>7</v>
      </c>
      <c r="AE40" s="24"/>
      <c r="AF40" s="24"/>
      <c r="AH40" s="28">
        <f t="shared" si="8"/>
        <v>15.4</v>
      </c>
      <c r="AI40" s="28">
        <f t="shared" si="9"/>
        <v>15.2</v>
      </c>
      <c r="AJ40" s="28">
        <f>2*MEDIAN(J40:L40)</f>
        <v>17.8</v>
      </c>
      <c r="AK40" s="28">
        <f>2*MEDIAN(W40:Y40)</f>
        <v>17.8</v>
      </c>
      <c r="AL40" s="28">
        <f t="shared" si="10"/>
        <v>1.2</v>
      </c>
      <c r="AM40" s="28">
        <f t="shared" si="11"/>
        <v>67.4</v>
      </c>
    </row>
    <row r="41" spans="1:39" ht="15" customHeight="1">
      <c r="A41" s="19">
        <v>297</v>
      </c>
      <c r="B41" s="20" t="s">
        <v>393</v>
      </c>
      <c r="C41" s="20" t="s">
        <v>354</v>
      </c>
      <c r="D41" s="20" t="s">
        <v>386</v>
      </c>
      <c r="E41" s="19">
        <v>579.71239</v>
      </c>
      <c r="F41" s="21">
        <v>7.7</v>
      </c>
      <c r="G41" s="21">
        <v>7.2</v>
      </c>
      <c r="H41" s="21">
        <v>7.6</v>
      </c>
      <c r="I41" s="21">
        <v>7.2</v>
      </c>
      <c r="J41" s="21">
        <v>8.7</v>
      </c>
      <c r="K41" s="21">
        <v>8.4</v>
      </c>
      <c r="L41" s="21">
        <v>8.2</v>
      </c>
      <c r="M41" s="21">
        <v>31.6</v>
      </c>
      <c r="N41" s="21">
        <v>31.6</v>
      </c>
      <c r="O41" s="19">
        <v>9</v>
      </c>
      <c r="P41" s="20" t="s">
        <v>61</v>
      </c>
      <c r="Q41" s="21">
        <v>7.3</v>
      </c>
      <c r="R41" s="21">
        <v>7.4</v>
      </c>
      <c r="S41" s="21">
        <v>7.3</v>
      </c>
      <c r="T41" s="21">
        <v>7.3</v>
      </c>
      <c r="W41" s="21">
        <v>9.3</v>
      </c>
      <c r="X41" s="21">
        <v>9.3</v>
      </c>
      <c r="Y41" s="21">
        <v>9.2</v>
      </c>
      <c r="Z41" s="21">
        <v>33.2</v>
      </c>
      <c r="AA41" s="21">
        <v>1.2</v>
      </c>
      <c r="AB41" s="21">
        <v>34.4</v>
      </c>
      <c r="AC41" s="21">
        <v>66</v>
      </c>
      <c r="AD41" s="19">
        <v>8</v>
      </c>
      <c r="AE41" s="24"/>
      <c r="AF41" s="24"/>
      <c r="AH41" s="28">
        <f t="shared" si="8"/>
        <v>14.8</v>
      </c>
      <c r="AI41" s="28">
        <f t="shared" si="9"/>
        <v>14.6</v>
      </c>
      <c r="AJ41" s="28">
        <f>2*MEDIAN(J41:L41)</f>
        <v>16.8</v>
      </c>
      <c r="AK41" s="28">
        <f>2*MEDIAN(W41:Y41)</f>
        <v>18.6</v>
      </c>
      <c r="AL41" s="28">
        <f t="shared" si="10"/>
        <v>1.2</v>
      </c>
      <c r="AM41" s="28">
        <f t="shared" si="11"/>
        <v>66.00000000000001</v>
      </c>
    </row>
    <row r="42" spans="1:39" ht="15" customHeight="1">
      <c r="A42" s="19">
        <v>294</v>
      </c>
      <c r="B42" s="20" t="s">
        <v>394</v>
      </c>
      <c r="C42" s="20" t="s">
        <v>59</v>
      </c>
      <c r="D42" s="20" t="s">
        <v>386</v>
      </c>
      <c r="E42" s="19">
        <v>923.86117</v>
      </c>
      <c r="F42" s="21">
        <v>7.5</v>
      </c>
      <c r="G42" s="21">
        <v>7.4</v>
      </c>
      <c r="H42" s="21">
        <v>7.8</v>
      </c>
      <c r="I42" s="21">
        <v>7.6</v>
      </c>
      <c r="J42" s="21">
        <v>8.3</v>
      </c>
      <c r="K42" s="21">
        <v>8.6</v>
      </c>
      <c r="L42" s="21">
        <v>8.2</v>
      </c>
      <c r="M42" s="21">
        <v>31.7</v>
      </c>
      <c r="N42" s="21">
        <v>31.7</v>
      </c>
      <c r="O42" s="19">
        <v>8</v>
      </c>
      <c r="P42" s="20" t="s">
        <v>61</v>
      </c>
      <c r="Q42" s="21">
        <v>7.7</v>
      </c>
      <c r="R42" s="21">
        <v>7.7</v>
      </c>
      <c r="S42" s="21">
        <v>7.4</v>
      </c>
      <c r="T42" s="21">
        <v>7.9</v>
      </c>
      <c r="W42" s="21">
        <v>8.5</v>
      </c>
      <c r="X42" s="21">
        <v>8.4</v>
      </c>
      <c r="Y42" s="21">
        <v>8.8</v>
      </c>
      <c r="Z42" s="21">
        <v>32.4</v>
      </c>
      <c r="AA42" s="21">
        <v>1.9</v>
      </c>
      <c r="AB42" s="21">
        <v>34.3</v>
      </c>
      <c r="AC42" s="21">
        <v>66</v>
      </c>
      <c r="AD42" s="19">
        <v>9</v>
      </c>
      <c r="AE42" s="24"/>
      <c r="AF42" s="24"/>
      <c r="AH42" s="28">
        <f t="shared" si="8"/>
        <v>15.099999999999998</v>
      </c>
      <c r="AI42" s="28">
        <f t="shared" si="9"/>
        <v>15.400000000000004</v>
      </c>
      <c r="AJ42" s="28">
        <f>2*MEDIAN(J42:L42)</f>
        <v>16.6</v>
      </c>
      <c r="AK42" s="28">
        <f>2*MEDIAN(W42:Y42)</f>
        <v>17</v>
      </c>
      <c r="AL42" s="28">
        <f t="shared" si="10"/>
        <v>1.9</v>
      </c>
      <c r="AM42" s="28">
        <f t="shared" si="11"/>
        <v>66</v>
      </c>
    </row>
    <row r="43" spans="1:39" ht="15" customHeight="1">
      <c r="A43" s="19">
        <v>299</v>
      </c>
      <c r="B43" s="20" t="s">
        <v>395</v>
      </c>
      <c r="C43" s="20" t="s">
        <v>356</v>
      </c>
      <c r="D43" s="20" t="s">
        <v>386</v>
      </c>
      <c r="E43" s="19">
        <v>889.19263</v>
      </c>
      <c r="F43" s="21">
        <v>7</v>
      </c>
      <c r="G43" s="21">
        <v>7.2</v>
      </c>
      <c r="H43" s="21">
        <v>7.2</v>
      </c>
      <c r="I43" s="21">
        <v>7.4</v>
      </c>
      <c r="J43" s="21">
        <v>8.6</v>
      </c>
      <c r="K43" s="21">
        <v>8.5</v>
      </c>
      <c r="L43" s="21">
        <v>8.2</v>
      </c>
      <c r="M43" s="21">
        <v>31.4</v>
      </c>
      <c r="N43" s="21">
        <v>31.4</v>
      </c>
      <c r="O43" s="19">
        <v>10</v>
      </c>
      <c r="P43" s="20" t="s">
        <v>61</v>
      </c>
      <c r="Q43" s="21">
        <v>6.8</v>
      </c>
      <c r="R43" s="21">
        <v>7.3</v>
      </c>
      <c r="S43" s="21">
        <v>6.5</v>
      </c>
      <c r="T43" s="21">
        <v>6.9</v>
      </c>
      <c r="W43" s="21">
        <v>8.9</v>
      </c>
      <c r="X43" s="21">
        <v>8.4</v>
      </c>
      <c r="Y43" s="21">
        <v>8.5</v>
      </c>
      <c r="Z43" s="21">
        <v>30.7</v>
      </c>
      <c r="AA43" s="21">
        <v>2</v>
      </c>
      <c r="AB43" s="21">
        <v>32.7</v>
      </c>
      <c r="AC43" s="21">
        <v>64.1</v>
      </c>
      <c r="AD43" s="19">
        <v>10</v>
      </c>
      <c r="AE43" s="24"/>
      <c r="AF43" s="24"/>
      <c r="AH43" s="28">
        <f t="shared" si="8"/>
        <v>14.399999999999997</v>
      </c>
      <c r="AI43" s="28">
        <f t="shared" si="9"/>
        <v>13.7</v>
      </c>
      <c r="AJ43" s="28">
        <f>2*MEDIAN(J43:L43)</f>
        <v>17</v>
      </c>
      <c r="AK43" s="28">
        <f>2*MEDIAN(W43:Y43)</f>
        <v>17</v>
      </c>
      <c r="AL43" s="28">
        <f t="shared" si="10"/>
        <v>2</v>
      </c>
      <c r="AM43" s="28">
        <f t="shared" si="11"/>
        <v>64.1</v>
      </c>
    </row>
    <row r="44" spans="1:39" ht="15" customHeight="1">
      <c r="A44" s="19">
        <v>287</v>
      </c>
      <c r="B44" s="20" t="s">
        <v>396</v>
      </c>
      <c r="C44" s="20" t="s">
        <v>72</v>
      </c>
      <c r="D44" s="20" t="s">
        <v>386</v>
      </c>
      <c r="E44" s="19">
        <v>576.11627</v>
      </c>
      <c r="F44" s="21">
        <v>6.7</v>
      </c>
      <c r="G44" s="21">
        <v>7.2</v>
      </c>
      <c r="H44" s="21">
        <v>6.8</v>
      </c>
      <c r="I44" s="21">
        <v>7</v>
      </c>
      <c r="J44" s="21">
        <v>6.4</v>
      </c>
      <c r="K44" s="21">
        <v>6.3</v>
      </c>
      <c r="L44" s="21">
        <v>6.3</v>
      </c>
      <c r="M44" s="21">
        <v>26.4</v>
      </c>
      <c r="N44" s="21">
        <v>26.4</v>
      </c>
      <c r="O44" s="19">
        <v>11</v>
      </c>
      <c r="P44" s="20" t="s">
        <v>61</v>
      </c>
      <c r="Q44" s="21">
        <v>7.1</v>
      </c>
      <c r="R44" s="21">
        <v>7.3</v>
      </c>
      <c r="S44" s="21">
        <v>7</v>
      </c>
      <c r="T44" s="21">
        <v>7.4</v>
      </c>
      <c r="W44" s="21">
        <v>8</v>
      </c>
      <c r="X44" s="21">
        <v>7.7</v>
      </c>
      <c r="Y44" s="21">
        <v>7.8</v>
      </c>
      <c r="Z44" s="21">
        <v>30</v>
      </c>
      <c r="AA44" s="21">
        <v>1.2</v>
      </c>
      <c r="AB44" s="21">
        <v>31.2</v>
      </c>
      <c r="AC44" s="21">
        <v>57.6</v>
      </c>
      <c r="AD44" s="19">
        <v>11</v>
      </c>
      <c r="AE44" s="24"/>
      <c r="AF44" s="24"/>
      <c r="AH44" s="28">
        <f t="shared" si="8"/>
        <v>13.8</v>
      </c>
      <c r="AI44" s="28">
        <f t="shared" si="9"/>
        <v>14.399999999999997</v>
      </c>
      <c r="AJ44" s="28">
        <f>2*MEDIAN(J44:L44)</f>
        <v>12.6</v>
      </c>
      <c r="AK44" s="28">
        <f>2*MEDIAN(W44:Y44)</f>
        <v>15.6</v>
      </c>
      <c r="AL44" s="28">
        <f t="shared" si="10"/>
        <v>1.2</v>
      </c>
      <c r="AM44" s="28">
        <f t="shared" si="11"/>
        <v>57.6</v>
      </c>
    </row>
    <row r="45" spans="1:39" ht="15" customHeight="1">
      <c r="A45" s="19">
        <v>289</v>
      </c>
      <c r="B45" s="20" t="s">
        <v>397</v>
      </c>
      <c r="C45" s="20" t="s">
        <v>59</v>
      </c>
      <c r="D45" s="20" t="s">
        <v>386</v>
      </c>
      <c r="E45" s="19">
        <v>329.22798</v>
      </c>
      <c r="F45" s="21">
        <v>5.1</v>
      </c>
      <c r="G45" s="21">
        <v>5.2</v>
      </c>
      <c r="H45" s="21">
        <v>5.2</v>
      </c>
      <c r="I45" s="21">
        <v>5</v>
      </c>
      <c r="J45" s="21">
        <v>5.4</v>
      </c>
      <c r="K45" s="21">
        <v>5.8</v>
      </c>
      <c r="L45" s="21">
        <v>5.2</v>
      </c>
      <c r="M45" s="21">
        <v>21.1</v>
      </c>
      <c r="N45" s="21">
        <v>21.1</v>
      </c>
      <c r="O45" s="19">
        <v>13</v>
      </c>
      <c r="P45" s="20" t="s">
        <v>218</v>
      </c>
      <c r="Q45" s="21">
        <v>7</v>
      </c>
      <c r="R45" s="21">
        <v>7.3</v>
      </c>
      <c r="S45" s="21">
        <v>7.4</v>
      </c>
      <c r="T45" s="21">
        <v>7</v>
      </c>
      <c r="W45" s="21">
        <v>8.1</v>
      </c>
      <c r="X45" s="21">
        <v>7.8</v>
      </c>
      <c r="Y45" s="21">
        <v>7.7</v>
      </c>
      <c r="Z45" s="21">
        <v>29.9</v>
      </c>
      <c r="AA45" s="21">
        <v>1.2</v>
      </c>
      <c r="AB45" s="21">
        <v>31.1</v>
      </c>
      <c r="AC45" s="21">
        <v>52.2</v>
      </c>
      <c r="AD45" s="19">
        <v>12</v>
      </c>
      <c r="AE45" s="24"/>
      <c r="AF45" s="24"/>
      <c r="AH45" s="28">
        <f t="shared" si="8"/>
        <v>10.3</v>
      </c>
      <c r="AI45" s="28">
        <f t="shared" si="9"/>
        <v>14.300000000000002</v>
      </c>
      <c r="AJ45" s="28">
        <f>2*MEDIAN(J45:L45)</f>
        <v>10.8</v>
      </c>
      <c r="AK45" s="28">
        <f>2*MEDIAN(W45:Y45)</f>
        <v>15.6</v>
      </c>
      <c r="AL45" s="28">
        <f t="shared" si="10"/>
        <v>1.2</v>
      </c>
      <c r="AM45" s="28">
        <f t="shared" si="11"/>
        <v>52.20000000000001</v>
      </c>
    </row>
    <row r="46" spans="1:39" ht="15" customHeight="1">
      <c r="A46" s="19">
        <v>298</v>
      </c>
      <c r="B46" s="20" t="s">
        <v>398</v>
      </c>
      <c r="C46" s="20" t="s">
        <v>81</v>
      </c>
      <c r="D46" s="20" t="s">
        <v>386</v>
      </c>
      <c r="E46" s="19">
        <v>271.97191</v>
      </c>
      <c r="F46" s="21">
        <v>5.6</v>
      </c>
      <c r="G46" s="21">
        <v>5.6</v>
      </c>
      <c r="H46" s="21">
        <v>5.7</v>
      </c>
      <c r="I46" s="21">
        <v>5.6</v>
      </c>
      <c r="J46" s="21">
        <v>6.7</v>
      </c>
      <c r="K46" s="21">
        <v>6.8</v>
      </c>
      <c r="L46" s="21">
        <v>6.6</v>
      </c>
      <c r="M46" s="21">
        <v>24.6</v>
      </c>
      <c r="N46" s="21">
        <v>24.6</v>
      </c>
      <c r="O46" s="19">
        <v>12</v>
      </c>
      <c r="P46" s="20" t="s">
        <v>399</v>
      </c>
      <c r="Q46" s="21">
        <v>4.3</v>
      </c>
      <c r="R46" s="21">
        <v>4.3</v>
      </c>
      <c r="S46" s="21">
        <v>4.4</v>
      </c>
      <c r="T46" s="21">
        <v>4.2</v>
      </c>
      <c r="W46" s="21">
        <v>5</v>
      </c>
      <c r="X46" s="21">
        <v>5</v>
      </c>
      <c r="Y46" s="21">
        <v>4.6</v>
      </c>
      <c r="Z46" s="21">
        <v>18.6</v>
      </c>
      <c r="AA46" s="21">
        <v>0.4</v>
      </c>
      <c r="AB46" s="21">
        <v>19</v>
      </c>
      <c r="AC46" s="21">
        <v>43.6</v>
      </c>
      <c r="AD46" s="19">
        <v>13</v>
      </c>
      <c r="AE46" s="24"/>
      <c r="AF46" s="24"/>
      <c r="AH46" s="28">
        <f t="shared" si="8"/>
        <v>11.2</v>
      </c>
      <c r="AI46" s="28">
        <f t="shared" si="9"/>
        <v>8.6</v>
      </c>
      <c r="AJ46" s="28">
        <f>2*MEDIAN(J46:L46)</f>
        <v>13.4</v>
      </c>
      <c r="AK46" s="28">
        <f>2*MEDIAN(W46:Y46)</f>
        <v>10</v>
      </c>
      <c r="AL46" s="28">
        <f t="shared" si="10"/>
        <v>0.4</v>
      </c>
      <c r="AM46" s="28">
        <f t="shared" si="11"/>
        <v>43.599999999999994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42"/>
  <sheetViews>
    <sheetView tabSelected="1" zoomScaleSheetLayoutView="119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3.00390625" style="0" customWidth="1"/>
    <col min="3" max="3" width="20.28125" style="0" bestFit="1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5.00390625" style="0" customWidth="1"/>
    <col min="11" max="11" width="5.57421875" style="0" bestFit="1" customWidth="1"/>
    <col min="12" max="12" width="5.57421875" style="0" customWidth="1"/>
    <col min="13" max="13" width="3.8515625" style="0" customWidth="1"/>
    <col min="14" max="18" width="4.421875" style="0" customWidth="1"/>
    <col min="19" max="19" width="6.00390625" style="0" customWidth="1"/>
    <col min="20" max="20" width="5.00390625" style="0" customWidth="1"/>
    <col min="21" max="21" width="6.8515625" style="0" customWidth="1"/>
    <col min="22" max="22" width="7.7109375" style="0" customWidth="1"/>
    <col min="23" max="23" width="4.8515625" style="0" customWidth="1"/>
    <col min="24" max="24" width="8.28125" style="0" customWidth="1"/>
    <col min="25" max="33" width="4.421875" style="0" customWidth="1"/>
    <col min="34" max="34" width="4.8515625" style="0" customWidth="1"/>
    <col min="35" max="35" width="5.00390625" style="0" customWidth="1"/>
    <col min="36" max="37" width="13.8515625" style="0" customWidth="1"/>
    <col min="38" max="38" width="4.8515625" style="0" customWidth="1"/>
    <col min="39" max="39" width="8.28125" style="0" customWidth="1"/>
    <col min="40" max="44" width="4.421875" style="0" customWidth="1"/>
    <col min="45" max="45" width="3.28125" style="0" customWidth="1"/>
    <col min="46" max="46" width="5.00390625" style="0" customWidth="1"/>
    <col min="47" max="48" width="13.8515625" style="0" customWidth="1"/>
    <col min="49" max="49" width="4.28125" style="0" customWidth="1"/>
    <col min="50" max="50" width="8.28125" style="0" customWidth="1"/>
    <col min="51" max="51" width="5.00390625" style="0" customWidth="1"/>
    <col min="52" max="52" width="12.421875" style="0" customWidth="1"/>
    <col min="53" max="53" width="5.140625" style="0" customWidth="1"/>
    <col min="54" max="54" width="12.00390625" style="0" customWidth="1"/>
    <col min="55" max="55" width="7.28125" style="0" customWidth="1"/>
    <col min="56" max="57" width="13.8515625" style="0" customWidth="1"/>
    <col min="58" max="58" width="36.8515625" style="0" customWidth="1"/>
  </cols>
  <sheetData>
    <row r="1" spans="1:5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</row>
    <row r="2" spans="1:57" ht="15" customHeight="1">
      <c r="A2" s="3" t="s">
        <v>58</v>
      </c>
      <c r="B2" s="3" t="s">
        <v>59</v>
      </c>
      <c r="C2" s="3" t="s">
        <v>60</v>
      </c>
      <c r="D2" s="4">
        <v>7.5</v>
      </c>
      <c r="E2" s="4">
        <v>7.6</v>
      </c>
      <c r="F2" s="4">
        <v>8</v>
      </c>
      <c r="G2" s="4">
        <v>7.3</v>
      </c>
      <c r="I2" s="4">
        <v>22.7</v>
      </c>
      <c r="K2" s="4">
        <v>22.7</v>
      </c>
      <c r="L2" s="2">
        <v>1</v>
      </c>
      <c r="M2" s="3" t="s">
        <v>61</v>
      </c>
      <c r="N2" s="4">
        <v>7.3</v>
      </c>
      <c r="O2" s="4">
        <v>7.5</v>
      </c>
      <c r="P2" s="4">
        <v>7.9</v>
      </c>
      <c r="Q2" s="4">
        <v>7.5</v>
      </c>
      <c r="S2" s="4">
        <v>22.55</v>
      </c>
      <c r="T2" s="4">
        <v>0</v>
      </c>
      <c r="U2" s="4">
        <v>22.55</v>
      </c>
      <c r="V2" s="4">
        <v>45.25</v>
      </c>
      <c r="W2" s="2">
        <v>1</v>
      </c>
      <c r="X2" s="3" t="s">
        <v>61</v>
      </c>
      <c r="AM2" s="3" t="s">
        <v>61</v>
      </c>
      <c r="AX2" s="3" t="s">
        <v>61</v>
      </c>
      <c r="AY2" s="4">
        <v>0</v>
      </c>
      <c r="BA2" s="5">
        <v>45.25</v>
      </c>
      <c r="BB2" s="2">
        <v>1</v>
      </c>
      <c r="BC2" s="3" t="s">
        <v>62</v>
      </c>
      <c r="BD2" s="6">
        <v>41791.54431712963</v>
      </c>
      <c r="BE2" s="7" t="b">
        <v>0</v>
      </c>
    </row>
    <row r="3" spans="1:57" ht="15" customHeight="1">
      <c r="A3" s="3" t="s">
        <v>63</v>
      </c>
      <c r="B3" s="3" t="s">
        <v>64</v>
      </c>
      <c r="C3" s="3" t="s">
        <v>60</v>
      </c>
      <c r="D3" s="4">
        <v>7.5</v>
      </c>
      <c r="E3" s="4">
        <v>7.4</v>
      </c>
      <c r="F3" s="4">
        <v>7.9</v>
      </c>
      <c r="G3" s="4">
        <v>7.3</v>
      </c>
      <c r="I3" s="4">
        <v>22.425</v>
      </c>
      <c r="K3" s="4">
        <v>22.425</v>
      </c>
      <c r="L3" s="2">
        <v>2</v>
      </c>
      <c r="M3" s="3" t="s">
        <v>61</v>
      </c>
      <c r="N3" s="4">
        <v>7.4</v>
      </c>
      <c r="O3" s="4">
        <v>7.3</v>
      </c>
      <c r="P3" s="4">
        <v>7.9</v>
      </c>
      <c r="Q3" s="4">
        <v>7.3</v>
      </c>
      <c r="S3" s="4">
        <v>22.175</v>
      </c>
      <c r="T3" s="4">
        <v>0</v>
      </c>
      <c r="U3" s="4">
        <v>22.175</v>
      </c>
      <c r="V3" s="4">
        <v>44.6</v>
      </c>
      <c r="W3" s="2">
        <v>2</v>
      </c>
      <c r="X3" s="3" t="s">
        <v>61</v>
      </c>
      <c r="AM3" s="3" t="s">
        <v>61</v>
      </c>
      <c r="AX3" s="3" t="s">
        <v>61</v>
      </c>
      <c r="AY3" s="4">
        <v>0</v>
      </c>
      <c r="BA3" s="5">
        <v>44.6</v>
      </c>
      <c r="BB3" s="2">
        <v>2</v>
      </c>
      <c r="BC3" s="3" t="s">
        <v>65</v>
      </c>
      <c r="BD3" s="6">
        <v>41791.54739583333</v>
      </c>
      <c r="BE3" s="7" t="b">
        <v>0</v>
      </c>
    </row>
    <row r="4" spans="1:57" ht="15" customHeight="1">
      <c r="A4" s="3" t="s">
        <v>66</v>
      </c>
      <c r="B4" s="3" t="s">
        <v>64</v>
      </c>
      <c r="C4" s="3" t="s">
        <v>60</v>
      </c>
      <c r="D4" s="4">
        <v>7.3</v>
      </c>
      <c r="E4" s="4">
        <v>7.2</v>
      </c>
      <c r="F4" s="4">
        <v>7.4</v>
      </c>
      <c r="G4" s="4">
        <v>7.1</v>
      </c>
      <c r="I4" s="4">
        <v>21.75</v>
      </c>
      <c r="K4" s="4">
        <v>21.75</v>
      </c>
      <c r="L4" s="2">
        <v>3</v>
      </c>
      <c r="M4" s="3" t="s">
        <v>61</v>
      </c>
      <c r="N4" s="4">
        <v>7.3</v>
      </c>
      <c r="O4" s="4">
        <v>7.3</v>
      </c>
      <c r="P4" s="4">
        <v>7.4</v>
      </c>
      <c r="Q4" s="4">
        <v>7.2</v>
      </c>
      <c r="S4" s="4">
        <v>21.9</v>
      </c>
      <c r="T4" s="4">
        <v>0</v>
      </c>
      <c r="U4" s="4">
        <v>21.9</v>
      </c>
      <c r="V4" s="4">
        <v>43.65</v>
      </c>
      <c r="W4" s="2">
        <v>3</v>
      </c>
      <c r="X4" s="3" t="s">
        <v>61</v>
      </c>
      <c r="AM4" s="3" t="s">
        <v>61</v>
      </c>
      <c r="AX4" s="3" t="s">
        <v>61</v>
      </c>
      <c r="AY4" s="4">
        <v>0</v>
      </c>
      <c r="BA4" s="5">
        <v>43.65</v>
      </c>
      <c r="BB4" s="2">
        <v>3</v>
      </c>
      <c r="BC4" s="3" t="s">
        <v>67</v>
      </c>
      <c r="BD4" s="6">
        <v>41791.54375</v>
      </c>
      <c r="BE4" s="7" t="b">
        <v>0</v>
      </c>
    </row>
    <row r="5" spans="1:57" ht="15" customHeight="1">
      <c r="A5" s="3" t="s">
        <v>68</v>
      </c>
      <c r="B5" s="3" t="s">
        <v>69</v>
      </c>
      <c r="C5" s="3" t="s">
        <v>60</v>
      </c>
      <c r="D5" s="4">
        <v>7</v>
      </c>
      <c r="E5" s="4">
        <v>7.1</v>
      </c>
      <c r="F5" s="4">
        <v>7.2</v>
      </c>
      <c r="G5" s="4">
        <v>7.1</v>
      </c>
      <c r="I5" s="4">
        <v>21.3</v>
      </c>
      <c r="K5" s="4">
        <v>21.3</v>
      </c>
      <c r="L5" s="2">
        <v>5</v>
      </c>
      <c r="M5" s="3" t="s">
        <v>61</v>
      </c>
      <c r="N5" s="4">
        <v>7</v>
      </c>
      <c r="O5" s="4">
        <v>6.9</v>
      </c>
      <c r="P5" s="4">
        <v>6.8</v>
      </c>
      <c r="Q5" s="4">
        <v>7.1</v>
      </c>
      <c r="S5" s="4">
        <v>20.85</v>
      </c>
      <c r="T5" s="4">
        <v>0</v>
      </c>
      <c r="U5" s="4">
        <v>20.85</v>
      </c>
      <c r="V5" s="4">
        <v>42.15</v>
      </c>
      <c r="W5" s="2">
        <v>4</v>
      </c>
      <c r="X5" s="3" t="s">
        <v>61</v>
      </c>
      <c r="AM5" s="3" t="s">
        <v>61</v>
      </c>
      <c r="AX5" s="3" t="s">
        <v>61</v>
      </c>
      <c r="AY5" s="4">
        <v>0</v>
      </c>
      <c r="BA5" s="5">
        <v>42.15</v>
      </c>
      <c r="BB5" s="2">
        <v>4</v>
      </c>
      <c r="BC5" s="3" t="s">
        <v>70</v>
      </c>
      <c r="BD5" s="6">
        <v>41791.54497685185</v>
      </c>
      <c r="BE5" s="7" t="b">
        <v>0</v>
      </c>
    </row>
    <row r="6" spans="1:57" ht="15" customHeight="1">
      <c r="A6" s="3" t="s">
        <v>71</v>
      </c>
      <c r="B6" s="3" t="s">
        <v>72</v>
      </c>
      <c r="C6" s="3" t="s">
        <v>60</v>
      </c>
      <c r="D6" s="4">
        <v>6.9</v>
      </c>
      <c r="E6" s="4">
        <v>6.6</v>
      </c>
      <c r="F6" s="4">
        <v>7</v>
      </c>
      <c r="G6" s="4">
        <v>6.9</v>
      </c>
      <c r="I6" s="4">
        <v>20.65</v>
      </c>
      <c r="K6" s="4">
        <v>20.65</v>
      </c>
      <c r="L6" s="2">
        <v>6</v>
      </c>
      <c r="M6" s="3" t="s">
        <v>61</v>
      </c>
      <c r="N6" s="4">
        <v>7</v>
      </c>
      <c r="O6" s="4">
        <v>7</v>
      </c>
      <c r="P6" s="4">
        <v>7.2</v>
      </c>
      <c r="Q6" s="4">
        <v>7.1</v>
      </c>
      <c r="S6" s="4">
        <v>21.175</v>
      </c>
      <c r="T6" s="4">
        <v>0</v>
      </c>
      <c r="U6" s="4">
        <v>21.175</v>
      </c>
      <c r="V6" s="4">
        <v>41.825</v>
      </c>
      <c r="W6" s="2">
        <v>5</v>
      </c>
      <c r="X6" s="3" t="s">
        <v>61</v>
      </c>
      <c r="AM6" s="3" t="s">
        <v>61</v>
      </c>
      <c r="AX6" s="3" t="s">
        <v>61</v>
      </c>
      <c r="AY6" s="4">
        <v>0</v>
      </c>
      <c r="BA6" s="5">
        <v>41.825</v>
      </c>
      <c r="BB6" s="2">
        <v>5</v>
      </c>
      <c r="BC6" s="3" t="s">
        <v>73</v>
      </c>
      <c r="BD6" s="6">
        <v>41791.54174768519</v>
      </c>
      <c r="BE6" s="7" t="b">
        <v>0</v>
      </c>
    </row>
    <row r="7" spans="1:57" ht="15" customHeight="1">
      <c r="A7" s="3" t="s">
        <v>74</v>
      </c>
      <c r="B7" s="3" t="s">
        <v>75</v>
      </c>
      <c r="C7" s="3" t="s">
        <v>60</v>
      </c>
      <c r="D7" s="4">
        <v>7.4</v>
      </c>
      <c r="E7" s="4">
        <v>7.1</v>
      </c>
      <c r="F7" s="4">
        <v>7.3</v>
      </c>
      <c r="G7" s="4">
        <v>7.1</v>
      </c>
      <c r="I7" s="4">
        <v>21.625</v>
      </c>
      <c r="K7" s="4">
        <v>21.625</v>
      </c>
      <c r="L7" s="2">
        <v>4</v>
      </c>
      <c r="M7" s="3" t="s">
        <v>61</v>
      </c>
      <c r="N7" s="4">
        <v>6.6</v>
      </c>
      <c r="O7" s="4">
        <v>6.5</v>
      </c>
      <c r="P7" s="4">
        <v>6.7</v>
      </c>
      <c r="Q7" s="4">
        <v>6.6</v>
      </c>
      <c r="S7" s="4">
        <v>19.8</v>
      </c>
      <c r="T7" s="4">
        <v>0</v>
      </c>
      <c r="U7" s="4">
        <v>19.8</v>
      </c>
      <c r="V7" s="4">
        <v>41.425</v>
      </c>
      <c r="W7" s="2">
        <v>6</v>
      </c>
      <c r="X7" s="3" t="s">
        <v>76</v>
      </c>
      <c r="AM7" s="3" t="s">
        <v>61</v>
      </c>
      <c r="AX7" s="3" t="s">
        <v>61</v>
      </c>
      <c r="AY7" s="4">
        <v>0</v>
      </c>
      <c r="BA7" s="5">
        <v>41.425</v>
      </c>
      <c r="BB7" s="2">
        <v>6</v>
      </c>
      <c r="BC7" s="3" t="s">
        <v>77</v>
      </c>
      <c r="BD7" s="6">
        <v>41791.54262731481</v>
      </c>
      <c r="BE7" s="7" t="b">
        <v>0</v>
      </c>
    </row>
    <row r="8" spans="1:57" ht="15" customHeight="1">
      <c r="A8" s="3" t="s">
        <v>78</v>
      </c>
      <c r="B8" s="3" t="s">
        <v>72</v>
      </c>
      <c r="C8" s="3" t="s">
        <v>60</v>
      </c>
      <c r="D8" s="4">
        <v>6.5</v>
      </c>
      <c r="E8" s="4">
        <v>6.6</v>
      </c>
      <c r="F8" s="4">
        <v>6.9</v>
      </c>
      <c r="G8" s="4">
        <v>6.8</v>
      </c>
      <c r="I8" s="4">
        <v>20.1</v>
      </c>
      <c r="K8" s="4">
        <v>20.1</v>
      </c>
      <c r="L8" s="2">
        <v>7</v>
      </c>
      <c r="M8" s="3" t="s">
        <v>61</v>
      </c>
      <c r="N8" s="4">
        <v>6.9</v>
      </c>
      <c r="O8" s="4">
        <v>6.9</v>
      </c>
      <c r="P8" s="4">
        <v>6.9</v>
      </c>
      <c r="Q8" s="4">
        <v>7.1</v>
      </c>
      <c r="S8" s="4">
        <v>20.75</v>
      </c>
      <c r="T8" s="4">
        <v>0</v>
      </c>
      <c r="U8" s="4">
        <v>20.75</v>
      </c>
      <c r="V8" s="4">
        <v>40.85</v>
      </c>
      <c r="W8" s="2">
        <v>7</v>
      </c>
      <c r="X8" s="3" t="s">
        <v>61</v>
      </c>
      <c r="AM8" s="3" t="s">
        <v>61</v>
      </c>
      <c r="AX8" s="3" t="s">
        <v>61</v>
      </c>
      <c r="AY8" s="4">
        <v>0</v>
      </c>
      <c r="BA8" s="5">
        <v>40.85</v>
      </c>
      <c r="BB8" s="2">
        <v>7</v>
      </c>
      <c r="BC8" s="3" t="s">
        <v>79</v>
      </c>
      <c r="BD8" s="6">
        <v>41791.54765046296</v>
      </c>
      <c r="BE8" s="7" t="b">
        <v>0</v>
      </c>
    </row>
    <row r="9" spans="1:57" ht="15" customHeight="1">
      <c r="A9" s="3" t="s">
        <v>80</v>
      </c>
      <c r="B9" s="3" t="s">
        <v>81</v>
      </c>
      <c r="C9" s="3" t="s">
        <v>60</v>
      </c>
      <c r="D9" s="4">
        <v>6.8</v>
      </c>
      <c r="E9" s="4">
        <v>6.7</v>
      </c>
      <c r="F9" s="4">
        <v>6.7</v>
      </c>
      <c r="G9" s="4">
        <v>6.3</v>
      </c>
      <c r="I9" s="4">
        <v>20.025</v>
      </c>
      <c r="K9" s="4">
        <v>20.025</v>
      </c>
      <c r="L9" s="2">
        <v>8</v>
      </c>
      <c r="M9" s="3" t="s">
        <v>61</v>
      </c>
      <c r="N9" s="4">
        <v>6.3</v>
      </c>
      <c r="O9" s="4">
        <v>6.6</v>
      </c>
      <c r="P9" s="4">
        <v>6.5</v>
      </c>
      <c r="Q9" s="4">
        <v>6.4</v>
      </c>
      <c r="S9" s="4">
        <v>19.35</v>
      </c>
      <c r="T9" s="4">
        <v>0</v>
      </c>
      <c r="U9" s="4">
        <v>19.35</v>
      </c>
      <c r="V9" s="4">
        <v>39.375</v>
      </c>
      <c r="W9" s="2">
        <v>8</v>
      </c>
      <c r="X9" s="3" t="s">
        <v>61</v>
      </c>
      <c r="AM9" s="3" t="s">
        <v>61</v>
      </c>
      <c r="AX9" s="3" t="s">
        <v>61</v>
      </c>
      <c r="AY9" s="4">
        <v>0</v>
      </c>
      <c r="BA9" s="5">
        <v>39.375</v>
      </c>
      <c r="BB9" s="2">
        <v>8</v>
      </c>
      <c r="BC9" s="3" t="s">
        <v>82</v>
      </c>
      <c r="BD9" s="6">
        <v>41791.54585648148</v>
      </c>
      <c r="BE9" s="7" t="b">
        <v>0</v>
      </c>
    </row>
    <row r="10" spans="1:57" ht="15" customHeight="1">
      <c r="A10" s="3" t="s">
        <v>83</v>
      </c>
      <c r="B10" s="3" t="s">
        <v>72</v>
      </c>
      <c r="C10" s="3" t="s">
        <v>60</v>
      </c>
      <c r="D10" s="4">
        <v>7</v>
      </c>
      <c r="E10" s="4">
        <v>6.6</v>
      </c>
      <c r="F10" s="4">
        <v>6.4</v>
      </c>
      <c r="G10" s="4">
        <v>6.7</v>
      </c>
      <c r="I10" s="4">
        <v>19.975</v>
      </c>
      <c r="K10" s="4">
        <v>19.975</v>
      </c>
      <c r="L10" s="2">
        <v>9</v>
      </c>
      <c r="M10" s="3" t="s">
        <v>61</v>
      </c>
      <c r="N10" s="4">
        <v>6.1</v>
      </c>
      <c r="O10" s="4">
        <v>6</v>
      </c>
      <c r="P10" s="4">
        <v>5.8</v>
      </c>
      <c r="Q10" s="4">
        <v>5.9</v>
      </c>
      <c r="S10" s="4">
        <v>17.85</v>
      </c>
      <c r="T10" s="4">
        <v>0</v>
      </c>
      <c r="U10" s="4">
        <v>17.85</v>
      </c>
      <c r="V10" s="4">
        <v>37.825</v>
      </c>
      <c r="W10" s="2">
        <v>9</v>
      </c>
      <c r="X10" s="3" t="s">
        <v>76</v>
      </c>
      <c r="AM10" s="3" t="s">
        <v>61</v>
      </c>
      <c r="AX10" s="3" t="s">
        <v>61</v>
      </c>
      <c r="AY10" s="4">
        <v>0</v>
      </c>
      <c r="BA10" s="5">
        <v>37.825</v>
      </c>
      <c r="BB10" s="2">
        <v>9</v>
      </c>
      <c r="BC10" s="3" t="s">
        <v>84</v>
      </c>
      <c r="BD10" s="6">
        <v>41791.54332175926</v>
      </c>
      <c r="BE10" s="7" t="b">
        <v>0</v>
      </c>
    </row>
    <row r="11" spans="1:57" ht="15" customHeight="1">
      <c r="A11" s="3" t="s">
        <v>85</v>
      </c>
      <c r="B11" s="3" t="s">
        <v>64</v>
      </c>
      <c r="C11" s="3" t="s">
        <v>60</v>
      </c>
      <c r="D11" s="4">
        <v>2.9</v>
      </c>
      <c r="E11" s="4">
        <v>2.8</v>
      </c>
      <c r="F11" s="4">
        <v>2.9</v>
      </c>
      <c r="G11" s="4">
        <v>2.8</v>
      </c>
      <c r="I11" s="4">
        <v>8.55</v>
      </c>
      <c r="K11" s="4">
        <v>8.55</v>
      </c>
      <c r="L11" s="2">
        <v>10</v>
      </c>
      <c r="M11" s="3" t="s">
        <v>86</v>
      </c>
      <c r="N11" s="4">
        <v>7.3</v>
      </c>
      <c r="O11" s="4">
        <v>7.1</v>
      </c>
      <c r="P11" s="4">
        <v>7.1</v>
      </c>
      <c r="Q11" s="4">
        <v>7.2</v>
      </c>
      <c r="S11" s="4">
        <v>21.475</v>
      </c>
      <c r="T11" s="4">
        <v>0</v>
      </c>
      <c r="U11" s="4">
        <v>21.475</v>
      </c>
      <c r="V11" s="4">
        <v>30.025</v>
      </c>
      <c r="W11" s="2">
        <v>10</v>
      </c>
      <c r="X11" s="3" t="s">
        <v>61</v>
      </c>
      <c r="AM11" s="3" t="s">
        <v>61</v>
      </c>
      <c r="AX11" s="3" t="s">
        <v>61</v>
      </c>
      <c r="AY11" s="4">
        <v>0</v>
      </c>
      <c r="BA11" s="5">
        <v>30.025</v>
      </c>
      <c r="BB11" s="2">
        <v>10</v>
      </c>
      <c r="BC11" s="3" t="s">
        <v>87</v>
      </c>
      <c r="BD11" s="6">
        <v>41791.546261574076</v>
      </c>
      <c r="BE11" s="7" t="b">
        <v>0</v>
      </c>
    </row>
    <row r="12" spans="1:57" s="37" customFormat="1" ht="15" customHeight="1">
      <c r="A12" s="35" t="s">
        <v>88</v>
      </c>
      <c r="B12" s="35" t="s">
        <v>89</v>
      </c>
      <c r="C12" s="35" t="s">
        <v>60</v>
      </c>
      <c r="D12" s="36">
        <v>2.8</v>
      </c>
      <c r="E12" s="36">
        <v>2.7</v>
      </c>
      <c r="F12" s="36">
        <v>2.7</v>
      </c>
      <c r="G12" s="36">
        <v>2.8</v>
      </c>
      <c r="I12" s="36">
        <v>8.25</v>
      </c>
      <c r="K12" s="36">
        <v>8.25</v>
      </c>
      <c r="L12" s="38">
        <v>11</v>
      </c>
      <c r="M12" s="35" t="s">
        <v>86</v>
      </c>
      <c r="N12" s="36">
        <v>2</v>
      </c>
      <c r="O12" s="36">
        <v>2.1</v>
      </c>
      <c r="P12" s="36">
        <v>2</v>
      </c>
      <c r="Q12" s="36">
        <v>1.8</v>
      </c>
      <c r="S12" s="36">
        <v>5.975</v>
      </c>
      <c r="T12" s="36">
        <v>0</v>
      </c>
      <c r="U12" s="36">
        <v>5.975</v>
      </c>
      <c r="V12" s="36">
        <v>14.225</v>
      </c>
      <c r="W12" s="38">
        <v>11</v>
      </c>
      <c r="X12" s="35" t="s">
        <v>90</v>
      </c>
      <c r="AM12" s="35" t="s">
        <v>61</v>
      </c>
      <c r="AX12" s="35" t="s">
        <v>61</v>
      </c>
      <c r="AY12" s="36">
        <v>0</v>
      </c>
      <c r="BA12" s="39">
        <v>14.225</v>
      </c>
      <c r="BB12" s="38">
        <v>11</v>
      </c>
      <c r="BC12" s="35" t="s">
        <v>91</v>
      </c>
      <c r="BD12" s="40">
        <v>41791.541296296295</v>
      </c>
      <c r="BE12" s="41" t="b">
        <v>0</v>
      </c>
    </row>
    <row r="13" spans="1:57" ht="15" customHeight="1">
      <c r="A13" s="3" t="s">
        <v>92</v>
      </c>
      <c r="B13" s="3" t="s">
        <v>64</v>
      </c>
      <c r="C13" s="3" t="s">
        <v>60</v>
      </c>
      <c r="D13" s="16" t="s">
        <v>341</v>
      </c>
      <c r="K13" s="4">
        <v>0</v>
      </c>
      <c r="L13" s="2"/>
      <c r="M13" s="3" t="s">
        <v>61</v>
      </c>
      <c r="U13" s="4">
        <v>0</v>
      </c>
      <c r="V13" s="4">
        <v>0</v>
      </c>
      <c r="W13" s="2">
        <v>12</v>
      </c>
      <c r="X13" s="3" t="s">
        <v>61</v>
      </c>
      <c r="AL13" s="4">
        <v>0</v>
      </c>
      <c r="AM13" s="3" t="s">
        <v>61</v>
      </c>
      <c r="AX13" s="3" t="s">
        <v>61</v>
      </c>
      <c r="AY13" s="4">
        <v>0</v>
      </c>
      <c r="BA13" s="5">
        <v>0</v>
      </c>
      <c r="BB13" s="2">
        <v>12</v>
      </c>
      <c r="BC13" s="3" t="s">
        <v>93</v>
      </c>
      <c r="BE13" s="7" t="b">
        <v>0</v>
      </c>
    </row>
    <row r="14" spans="1:57" ht="15" customHeight="1">
      <c r="A14" s="3" t="s">
        <v>94</v>
      </c>
      <c r="B14" s="3" t="s">
        <v>64</v>
      </c>
      <c r="C14" s="3" t="s">
        <v>60</v>
      </c>
      <c r="D14" s="16" t="s">
        <v>341</v>
      </c>
      <c r="K14" s="4">
        <v>0</v>
      </c>
      <c r="L14" s="2"/>
      <c r="M14" s="3" t="s">
        <v>61</v>
      </c>
      <c r="U14" s="4">
        <v>0</v>
      </c>
      <c r="V14" s="4">
        <v>0</v>
      </c>
      <c r="W14" s="2">
        <v>12</v>
      </c>
      <c r="X14" s="3" t="s">
        <v>61</v>
      </c>
      <c r="AL14" s="4">
        <v>0</v>
      </c>
      <c r="AM14" s="3" t="s">
        <v>61</v>
      </c>
      <c r="AX14" s="3" t="s">
        <v>61</v>
      </c>
      <c r="AY14" s="4">
        <v>0</v>
      </c>
      <c r="BA14" s="5">
        <v>0</v>
      </c>
      <c r="BB14" s="2">
        <v>12</v>
      </c>
      <c r="BC14" s="3" t="s">
        <v>95</v>
      </c>
      <c r="BE14" s="7" t="b">
        <v>0</v>
      </c>
    </row>
    <row r="15" spans="1:57" ht="15" customHeight="1">
      <c r="A15" s="3"/>
      <c r="B15" s="3"/>
      <c r="C15" s="3"/>
      <c r="D15" s="16"/>
      <c r="K15" s="4"/>
      <c r="L15" s="2"/>
      <c r="M15" s="3"/>
      <c r="U15" s="4"/>
      <c r="V15" s="4"/>
      <c r="W15" s="2"/>
      <c r="X15" s="3"/>
      <c r="AL15" s="8"/>
      <c r="AM15" s="3"/>
      <c r="AX15" s="3"/>
      <c r="AY15" s="4"/>
      <c r="BA15" s="5"/>
      <c r="BB15" s="2"/>
      <c r="BC15" s="3"/>
      <c r="BE15" s="7"/>
    </row>
    <row r="16" spans="1:57" ht="15" customHeight="1">
      <c r="A16" s="3" t="s">
        <v>96</v>
      </c>
      <c r="B16" s="3" t="s">
        <v>59</v>
      </c>
      <c r="C16" s="3" t="s">
        <v>97</v>
      </c>
      <c r="D16" s="4">
        <v>7.4</v>
      </c>
      <c r="E16" s="4">
        <v>7.7</v>
      </c>
      <c r="F16" s="4">
        <v>7.8</v>
      </c>
      <c r="G16" s="4">
        <v>7.9</v>
      </c>
      <c r="I16" s="4">
        <v>23.2</v>
      </c>
      <c r="K16" s="4">
        <v>23.2</v>
      </c>
      <c r="L16" s="2">
        <v>1</v>
      </c>
      <c r="M16" s="3" t="s">
        <v>61</v>
      </c>
      <c r="N16" s="4">
        <v>7.8</v>
      </c>
      <c r="O16" s="4">
        <v>7.7</v>
      </c>
      <c r="P16" s="4">
        <v>8.2</v>
      </c>
      <c r="Q16" s="4">
        <v>8</v>
      </c>
      <c r="S16" s="4">
        <v>23.725</v>
      </c>
      <c r="T16" s="4">
        <v>0</v>
      </c>
      <c r="U16" s="4">
        <v>23.725</v>
      </c>
      <c r="V16" s="4">
        <v>46.925</v>
      </c>
      <c r="W16" s="2">
        <v>1</v>
      </c>
      <c r="X16" s="3" t="s">
        <v>61</v>
      </c>
      <c r="AM16" s="3" t="s">
        <v>61</v>
      </c>
      <c r="AX16" s="3" t="s">
        <v>61</v>
      </c>
      <c r="AY16" s="4">
        <v>0</v>
      </c>
      <c r="AZ16" s="2">
        <v>1</v>
      </c>
      <c r="BA16" s="5">
        <v>46.925</v>
      </c>
      <c r="BB16" s="2">
        <v>1</v>
      </c>
      <c r="BC16" s="3" t="s">
        <v>98</v>
      </c>
      <c r="BD16" s="6">
        <v>41791.6219212963</v>
      </c>
      <c r="BE16" s="7" t="b">
        <v>0</v>
      </c>
    </row>
    <row r="17" spans="1:57" ht="15" customHeight="1">
      <c r="A17" s="3" t="s">
        <v>99</v>
      </c>
      <c r="B17" s="3" t="s">
        <v>75</v>
      </c>
      <c r="C17" s="3" t="s">
        <v>97</v>
      </c>
      <c r="D17" s="4">
        <v>7.5</v>
      </c>
      <c r="E17" s="4">
        <v>7.5</v>
      </c>
      <c r="F17" s="4">
        <v>7.6</v>
      </c>
      <c r="G17" s="4">
        <v>7.5</v>
      </c>
      <c r="I17" s="4">
        <v>22.525</v>
      </c>
      <c r="K17" s="4">
        <v>22.525</v>
      </c>
      <c r="L17" s="2">
        <v>2</v>
      </c>
      <c r="M17" s="3" t="s">
        <v>61</v>
      </c>
      <c r="N17" s="4">
        <v>7.1</v>
      </c>
      <c r="O17" s="4">
        <v>7.4</v>
      </c>
      <c r="P17" s="4">
        <v>7.4</v>
      </c>
      <c r="Q17" s="4">
        <v>7.4</v>
      </c>
      <c r="S17" s="4">
        <v>22.125</v>
      </c>
      <c r="T17" s="4">
        <v>0</v>
      </c>
      <c r="U17" s="4">
        <v>22.125</v>
      </c>
      <c r="V17" s="4">
        <v>44.65</v>
      </c>
      <c r="W17" s="2">
        <v>2</v>
      </c>
      <c r="X17" s="3" t="s">
        <v>61</v>
      </c>
      <c r="AM17" s="3" t="s">
        <v>61</v>
      </c>
      <c r="AX17" s="3" t="s">
        <v>61</v>
      </c>
      <c r="AY17" s="4">
        <v>0</v>
      </c>
      <c r="AZ17" s="2">
        <v>1</v>
      </c>
      <c r="BA17" s="5">
        <v>44.65</v>
      </c>
      <c r="BB17" s="2">
        <v>2</v>
      </c>
      <c r="BC17" s="3" t="s">
        <v>100</v>
      </c>
      <c r="BD17" s="6">
        <v>41791.62241898148</v>
      </c>
      <c r="BE17" s="7" t="b">
        <v>0</v>
      </c>
    </row>
    <row r="18" spans="1:57" ht="15" customHeight="1">
      <c r="A18" s="3" t="s">
        <v>101</v>
      </c>
      <c r="B18" s="3" t="s">
        <v>59</v>
      </c>
      <c r="C18" s="3" t="s">
        <v>97</v>
      </c>
      <c r="D18" s="4">
        <v>7.4</v>
      </c>
      <c r="E18" s="4">
        <v>7.3</v>
      </c>
      <c r="F18" s="4">
        <v>7.4</v>
      </c>
      <c r="G18" s="4">
        <v>7.4</v>
      </c>
      <c r="I18" s="4">
        <v>22.175</v>
      </c>
      <c r="K18" s="4">
        <v>22.175</v>
      </c>
      <c r="L18" s="2">
        <v>3</v>
      </c>
      <c r="M18" s="3" t="s">
        <v>61</v>
      </c>
      <c r="N18" s="4">
        <v>7.1</v>
      </c>
      <c r="O18" s="4">
        <v>7.5</v>
      </c>
      <c r="P18" s="4">
        <v>7.4</v>
      </c>
      <c r="Q18" s="4">
        <v>7.4</v>
      </c>
      <c r="S18" s="4">
        <v>22.15</v>
      </c>
      <c r="T18" s="4">
        <v>0</v>
      </c>
      <c r="U18" s="4">
        <v>22.15</v>
      </c>
      <c r="V18" s="4">
        <v>44.325</v>
      </c>
      <c r="W18" s="2">
        <v>3</v>
      </c>
      <c r="X18" s="3" t="s">
        <v>61</v>
      </c>
      <c r="AM18" s="3" t="s">
        <v>61</v>
      </c>
      <c r="AX18" s="3" t="s">
        <v>61</v>
      </c>
      <c r="AY18" s="4">
        <v>0</v>
      </c>
      <c r="AZ18" s="2">
        <v>1</v>
      </c>
      <c r="BA18" s="5">
        <v>44.325</v>
      </c>
      <c r="BB18" s="2">
        <v>3</v>
      </c>
      <c r="BC18" s="3" t="s">
        <v>102</v>
      </c>
      <c r="BD18" s="6">
        <v>41791.62563657408</v>
      </c>
      <c r="BE18" s="7" t="b">
        <v>0</v>
      </c>
    </row>
    <row r="19" spans="1:57" ht="15" customHeight="1">
      <c r="A19" s="3" t="s">
        <v>103</v>
      </c>
      <c r="B19" s="3" t="s">
        <v>69</v>
      </c>
      <c r="C19" s="3" t="s">
        <v>97</v>
      </c>
      <c r="D19" s="4">
        <v>7.3</v>
      </c>
      <c r="E19" s="4">
        <v>7.1</v>
      </c>
      <c r="F19" s="4">
        <v>7.1</v>
      </c>
      <c r="G19" s="4">
        <v>7.6</v>
      </c>
      <c r="I19" s="4">
        <v>21.675</v>
      </c>
      <c r="K19" s="4">
        <v>21.675</v>
      </c>
      <c r="L19" s="2">
        <v>4</v>
      </c>
      <c r="M19" s="3" t="s">
        <v>61</v>
      </c>
      <c r="N19" s="4">
        <v>7.6</v>
      </c>
      <c r="O19" s="4">
        <v>7.6</v>
      </c>
      <c r="P19" s="4">
        <v>7.2</v>
      </c>
      <c r="Q19" s="4">
        <v>7.4</v>
      </c>
      <c r="S19" s="4">
        <v>22.45</v>
      </c>
      <c r="T19" s="4">
        <v>0</v>
      </c>
      <c r="U19" s="4">
        <v>22.45</v>
      </c>
      <c r="V19" s="4">
        <v>44.125</v>
      </c>
      <c r="W19" s="2">
        <v>4</v>
      </c>
      <c r="X19" s="3" t="s">
        <v>61</v>
      </c>
      <c r="AM19" s="3" t="s">
        <v>61</v>
      </c>
      <c r="AX19" s="3" t="s">
        <v>61</v>
      </c>
      <c r="AY19" s="4">
        <v>0</v>
      </c>
      <c r="AZ19" s="2">
        <v>1</v>
      </c>
      <c r="BA19" s="5">
        <v>44.125</v>
      </c>
      <c r="BB19" s="2">
        <v>4</v>
      </c>
      <c r="BC19" s="3" t="s">
        <v>104</v>
      </c>
      <c r="BD19" s="6">
        <v>41791.62547453704</v>
      </c>
      <c r="BE19" s="7" t="b">
        <v>0</v>
      </c>
    </row>
    <row r="20" spans="1:57" ht="15" customHeight="1">
      <c r="A20" s="3" t="s">
        <v>105</v>
      </c>
      <c r="B20" s="3" t="s">
        <v>72</v>
      </c>
      <c r="C20" s="3" t="s">
        <v>97</v>
      </c>
      <c r="D20" s="4">
        <v>7.1</v>
      </c>
      <c r="E20" s="4">
        <v>6.8</v>
      </c>
      <c r="F20" s="4">
        <v>6.9</v>
      </c>
      <c r="G20" s="4">
        <v>7.2</v>
      </c>
      <c r="I20" s="4">
        <v>21</v>
      </c>
      <c r="K20" s="4">
        <v>21</v>
      </c>
      <c r="L20" s="2">
        <v>5</v>
      </c>
      <c r="M20" s="3" t="s">
        <v>61</v>
      </c>
      <c r="N20" s="4">
        <v>7.4</v>
      </c>
      <c r="O20" s="4">
        <v>7.2</v>
      </c>
      <c r="P20" s="4">
        <v>7.5</v>
      </c>
      <c r="Q20" s="4">
        <v>7.2</v>
      </c>
      <c r="S20" s="4">
        <v>21.925</v>
      </c>
      <c r="T20" s="4">
        <v>0</v>
      </c>
      <c r="U20" s="4">
        <v>21.925</v>
      </c>
      <c r="V20" s="4">
        <v>42.925</v>
      </c>
      <c r="W20" s="2">
        <v>5</v>
      </c>
      <c r="X20" s="3" t="s">
        <v>61</v>
      </c>
      <c r="AM20" s="3" t="s">
        <v>61</v>
      </c>
      <c r="AX20" s="3" t="s">
        <v>61</v>
      </c>
      <c r="AY20" s="4">
        <v>0</v>
      </c>
      <c r="AZ20" s="2">
        <v>1</v>
      </c>
      <c r="BA20" s="5">
        <v>42.925</v>
      </c>
      <c r="BB20" s="2">
        <v>5</v>
      </c>
      <c r="BC20" s="3" t="s">
        <v>106</v>
      </c>
      <c r="BD20" s="6">
        <v>41791.62068287037</v>
      </c>
      <c r="BE20" s="7" t="b">
        <v>0</v>
      </c>
    </row>
    <row r="21" spans="1:57" ht="15" customHeight="1">
      <c r="A21" s="3" t="s">
        <v>107</v>
      </c>
      <c r="B21" s="3" t="s">
        <v>81</v>
      </c>
      <c r="C21" s="3" t="s">
        <v>97</v>
      </c>
      <c r="D21" s="4">
        <v>7.1</v>
      </c>
      <c r="E21" s="4">
        <v>7</v>
      </c>
      <c r="F21" s="4">
        <v>7</v>
      </c>
      <c r="G21" s="4">
        <v>6.8</v>
      </c>
      <c r="I21" s="4">
        <v>20.975</v>
      </c>
      <c r="K21" s="4">
        <v>20.975</v>
      </c>
      <c r="L21" s="2">
        <v>6</v>
      </c>
      <c r="M21" s="3" t="s">
        <v>61</v>
      </c>
      <c r="N21" s="4">
        <v>6.9</v>
      </c>
      <c r="O21" s="4">
        <v>7</v>
      </c>
      <c r="P21" s="4">
        <v>7.1</v>
      </c>
      <c r="Q21" s="4">
        <v>6.8</v>
      </c>
      <c r="S21" s="4">
        <v>20.85</v>
      </c>
      <c r="T21" s="4">
        <v>0</v>
      </c>
      <c r="U21" s="4">
        <v>20.85</v>
      </c>
      <c r="V21" s="4">
        <v>41.825</v>
      </c>
      <c r="W21" s="2">
        <v>6</v>
      </c>
      <c r="X21" s="3" t="s">
        <v>61</v>
      </c>
      <c r="AM21" s="3" t="s">
        <v>61</v>
      </c>
      <c r="AX21" s="3" t="s">
        <v>61</v>
      </c>
      <c r="AY21" s="4">
        <v>0</v>
      </c>
      <c r="AZ21" s="2">
        <v>1</v>
      </c>
      <c r="BA21" s="5">
        <v>41.825</v>
      </c>
      <c r="BB21" s="2">
        <v>6</v>
      </c>
      <c r="BC21" s="3" t="s">
        <v>108</v>
      </c>
      <c r="BD21" s="6">
        <v>41791.626238425924</v>
      </c>
      <c r="BE21" s="7" t="b">
        <v>0</v>
      </c>
    </row>
    <row r="22" spans="1:57" ht="15" customHeight="1">
      <c r="A22" s="3" t="s">
        <v>109</v>
      </c>
      <c r="B22" s="3" t="s">
        <v>69</v>
      </c>
      <c r="C22" s="3" t="s">
        <v>97</v>
      </c>
      <c r="D22" s="4">
        <v>6.8</v>
      </c>
      <c r="E22" s="4">
        <v>6.9</v>
      </c>
      <c r="F22" s="4">
        <v>6.8</v>
      </c>
      <c r="G22" s="4">
        <v>7.2</v>
      </c>
      <c r="I22" s="4">
        <v>20.625</v>
      </c>
      <c r="K22" s="4">
        <v>20.625</v>
      </c>
      <c r="L22" s="2">
        <v>7</v>
      </c>
      <c r="M22" s="3" t="s">
        <v>61</v>
      </c>
      <c r="N22" s="4">
        <v>6.9</v>
      </c>
      <c r="O22" s="4">
        <v>7.1</v>
      </c>
      <c r="P22" s="4">
        <v>7.3</v>
      </c>
      <c r="Q22" s="4">
        <v>7</v>
      </c>
      <c r="S22" s="4">
        <v>21.175</v>
      </c>
      <c r="T22" s="4">
        <v>0</v>
      </c>
      <c r="U22" s="4">
        <v>21.175</v>
      </c>
      <c r="V22" s="4">
        <v>41.8</v>
      </c>
      <c r="W22" s="2">
        <v>7</v>
      </c>
      <c r="X22" s="3" t="s">
        <v>61</v>
      </c>
      <c r="AM22" s="3" t="s">
        <v>61</v>
      </c>
      <c r="AX22" s="3" t="s">
        <v>61</v>
      </c>
      <c r="AY22" s="4">
        <v>0</v>
      </c>
      <c r="AZ22" s="2">
        <v>1</v>
      </c>
      <c r="BA22" s="5">
        <v>41.8</v>
      </c>
      <c r="BB22" s="2">
        <v>7</v>
      </c>
      <c r="BC22" s="3" t="s">
        <v>110</v>
      </c>
      <c r="BD22" s="6">
        <v>41791.621041666665</v>
      </c>
      <c r="BE22" s="7" t="b">
        <v>0</v>
      </c>
    </row>
    <row r="23" spans="1:57" ht="15" customHeight="1">
      <c r="A23" s="3" t="s">
        <v>111</v>
      </c>
      <c r="B23" s="3" t="s">
        <v>69</v>
      </c>
      <c r="C23" s="3" t="s">
        <v>97</v>
      </c>
      <c r="D23" s="4">
        <v>7.1</v>
      </c>
      <c r="E23" s="4">
        <v>6.8</v>
      </c>
      <c r="F23" s="4">
        <v>6.7</v>
      </c>
      <c r="G23" s="4">
        <v>6.7</v>
      </c>
      <c r="I23" s="4">
        <v>20.325</v>
      </c>
      <c r="K23" s="4">
        <v>20.325</v>
      </c>
      <c r="L23" s="2">
        <v>8</v>
      </c>
      <c r="M23" s="3" t="s">
        <v>61</v>
      </c>
      <c r="N23" s="4">
        <v>7.1</v>
      </c>
      <c r="O23" s="4">
        <v>6.9</v>
      </c>
      <c r="P23" s="4">
        <v>7.1</v>
      </c>
      <c r="Q23" s="4">
        <v>6.9</v>
      </c>
      <c r="S23" s="4">
        <v>21</v>
      </c>
      <c r="T23" s="4">
        <v>0</v>
      </c>
      <c r="U23" s="4">
        <v>21</v>
      </c>
      <c r="V23" s="4">
        <v>41.325</v>
      </c>
      <c r="W23" s="2">
        <v>8</v>
      </c>
      <c r="X23" s="3" t="s">
        <v>61</v>
      </c>
      <c r="AM23" s="3" t="s">
        <v>61</v>
      </c>
      <c r="AX23" s="3" t="s">
        <v>61</v>
      </c>
      <c r="AY23" s="4">
        <v>0</v>
      </c>
      <c r="AZ23" s="2">
        <v>1</v>
      </c>
      <c r="BA23" s="5">
        <v>41.325</v>
      </c>
      <c r="BB23" s="2">
        <v>8</v>
      </c>
      <c r="BC23" s="3" t="s">
        <v>112</v>
      </c>
      <c r="BD23" s="6">
        <v>41791.623611111114</v>
      </c>
      <c r="BE23" s="7" t="b">
        <v>0</v>
      </c>
    </row>
    <row r="24" spans="1:57" s="37" customFormat="1" ht="15" customHeight="1">
      <c r="A24" s="35" t="s">
        <v>113</v>
      </c>
      <c r="B24" s="35" t="s">
        <v>89</v>
      </c>
      <c r="C24" s="35" t="s">
        <v>97</v>
      </c>
      <c r="D24" s="36">
        <v>4.6</v>
      </c>
      <c r="E24" s="36">
        <v>4.6</v>
      </c>
      <c r="F24" s="36">
        <v>5</v>
      </c>
      <c r="G24" s="36">
        <v>5</v>
      </c>
      <c r="I24" s="36">
        <v>14.4</v>
      </c>
      <c r="K24" s="36">
        <v>14.4</v>
      </c>
      <c r="L24" s="38">
        <v>9</v>
      </c>
      <c r="M24" s="35" t="s">
        <v>61</v>
      </c>
      <c r="N24" s="36">
        <v>3.4</v>
      </c>
      <c r="O24" s="36">
        <v>3.4</v>
      </c>
      <c r="P24" s="36">
        <v>3.4</v>
      </c>
      <c r="Q24" s="36">
        <v>3.3</v>
      </c>
      <c r="S24" s="36">
        <v>10.175</v>
      </c>
      <c r="T24" s="36">
        <v>0</v>
      </c>
      <c r="U24" s="36">
        <v>10.175</v>
      </c>
      <c r="V24" s="36">
        <v>24.575</v>
      </c>
      <c r="W24" s="38">
        <v>9</v>
      </c>
      <c r="X24" s="35" t="s">
        <v>61</v>
      </c>
      <c r="AM24" s="35" t="s">
        <v>61</v>
      </c>
      <c r="AX24" s="35" t="s">
        <v>61</v>
      </c>
      <c r="AY24" s="36">
        <v>0</v>
      </c>
      <c r="AZ24" s="38">
        <v>1</v>
      </c>
      <c r="BA24" s="39">
        <v>24.575</v>
      </c>
      <c r="BB24" s="38">
        <v>9</v>
      </c>
      <c r="BC24" s="35" t="s">
        <v>114</v>
      </c>
      <c r="BD24" s="40">
        <v>41791.62440972222</v>
      </c>
      <c r="BE24" s="41" t="b">
        <v>0</v>
      </c>
    </row>
    <row r="25" spans="1:57" ht="15" customHeight="1">
      <c r="A25" s="3" t="s">
        <v>115</v>
      </c>
      <c r="B25" s="3" t="s">
        <v>81</v>
      </c>
      <c r="C25" s="3" t="s">
        <v>97</v>
      </c>
      <c r="D25" s="16" t="s">
        <v>341</v>
      </c>
      <c r="K25" s="4">
        <v>0</v>
      </c>
      <c r="L25" s="2">
        <v>10</v>
      </c>
      <c r="M25" s="3" t="s">
        <v>61</v>
      </c>
      <c r="U25" s="4">
        <v>0</v>
      </c>
      <c r="V25" s="4">
        <v>0</v>
      </c>
      <c r="W25" s="2">
        <v>10</v>
      </c>
      <c r="X25" s="3" t="s">
        <v>61</v>
      </c>
      <c r="AL25" s="4">
        <v>0</v>
      </c>
      <c r="AM25" s="3" t="s">
        <v>61</v>
      </c>
      <c r="AX25" s="3" t="s">
        <v>61</v>
      </c>
      <c r="AY25" s="4">
        <v>0</v>
      </c>
      <c r="AZ25" s="2">
        <v>1</v>
      </c>
      <c r="BA25" s="5">
        <v>0</v>
      </c>
      <c r="BB25" s="2">
        <v>10</v>
      </c>
      <c r="BC25" s="3" t="s">
        <v>116</v>
      </c>
      <c r="BE25" s="7" t="b">
        <v>0</v>
      </c>
    </row>
    <row r="26" spans="1:57" ht="15" customHeight="1">
      <c r="A26" s="3"/>
      <c r="B26" s="3"/>
      <c r="C26" s="3"/>
      <c r="D26" s="16"/>
      <c r="K26" s="4"/>
      <c r="L26" s="2"/>
      <c r="M26" s="3"/>
      <c r="U26" s="4"/>
      <c r="V26" s="4"/>
      <c r="W26" s="2"/>
      <c r="X26" s="3"/>
      <c r="AL26" s="8"/>
      <c r="AM26" s="3"/>
      <c r="AX26" s="3"/>
      <c r="AY26" s="4"/>
      <c r="AZ26" s="9"/>
      <c r="BA26" s="5"/>
      <c r="BB26" s="2"/>
      <c r="BC26" s="3"/>
      <c r="BE26" s="7"/>
    </row>
    <row r="27" spans="1:57" ht="15" customHeight="1">
      <c r="A27" s="3" t="s">
        <v>117</v>
      </c>
      <c r="B27" s="3" t="s">
        <v>81</v>
      </c>
      <c r="C27" s="3" t="s">
        <v>118</v>
      </c>
      <c r="D27" s="4">
        <v>7.3</v>
      </c>
      <c r="E27" s="4">
        <v>7.4</v>
      </c>
      <c r="F27" s="4">
        <v>7.1</v>
      </c>
      <c r="G27" s="4">
        <v>7.2</v>
      </c>
      <c r="I27" s="4">
        <v>21.75</v>
      </c>
      <c r="K27" s="4">
        <v>21.75</v>
      </c>
      <c r="L27" s="2">
        <v>1</v>
      </c>
      <c r="M27" s="3" t="s">
        <v>61</v>
      </c>
      <c r="N27" s="4">
        <v>7.2</v>
      </c>
      <c r="O27" s="4">
        <v>7.5</v>
      </c>
      <c r="P27" s="4">
        <v>7.4</v>
      </c>
      <c r="Q27" s="4">
        <v>7.3</v>
      </c>
      <c r="S27" s="4">
        <v>22.05</v>
      </c>
      <c r="T27" s="4">
        <v>0</v>
      </c>
      <c r="U27" s="4">
        <v>22.05</v>
      </c>
      <c r="V27" s="4">
        <v>43.8</v>
      </c>
      <c r="W27" s="2">
        <v>1</v>
      </c>
      <c r="X27" s="3" t="s">
        <v>61</v>
      </c>
      <c r="AM27" s="3" t="s">
        <v>61</v>
      </c>
      <c r="AX27" s="3" t="s">
        <v>61</v>
      </c>
      <c r="AY27" s="4">
        <v>0</v>
      </c>
      <c r="BA27" s="5">
        <v>43.8</v>
      </c>
      <c r="BB27" s="2">
        <v>1</v>
      </c>
      <c r="BC27" s="3" t="s">
        <v>119</v>
      </c>
      <c r="BD27" s="6">
        <v>41791.52208333334</v>
      </c>
      <c r="BE27" s="7" t="b">
        <v>0</v>
      </c>
    </row>
    <row r="28" spans="1:57" ht="15" customHeight="1">
      <c r="A28" s="3" t="s">
        <v>120</v>
      </c>
      <c r="B28" s="3" t="s">
        <v>69</v>
      </c>
      <c r="C28" s="3" t="s">
        <v>118</v>
      </c>
      <c r="D28" s="4">
        <v>6.9</v>
      </c>
      <c r="E28" s="4">
        <v>6.7</v>
      </c>
      <c r="F28" s="4">
        <v>6.8</v>
      </c>
      <c r="G28" s="4">
        <v>7</v>
      </c>
      <c r="I28" s="4">
        <v>20.55</v>
      </c>
      <c r="K28" s="4">
        <v>20.55</v>
      </c>
      <c r="L28" s="2">
        <v>3</v>
      </c>
      <c r="M28" s="3" t="s">
        <v>61</v>
      </c>
      <c r="N28" s="4">
        <v>6.9</v>
      </c>
      <c r="O28" s="4">
        <v>6.8</v>
      </c>
      <c r="P28" s="4">
        <v>6.8</v>
      </c>
      <c r="Q28" s="4">
        <v>6.7</v>
      </c>
      <c r="S28" s="4">
        <v>20.4</v>
      </c>
      <c r="T28" s="4">
        <v>0</v>
      </c>
      <c r="U28" s="4">
        <v>20.4</v>
      </c>
      <c r="V28" s="4">
        <v>40.95</v>
      </c>
      <c r="W28" s="2">
        <v>2</v>
      </c>
      <c r="X28" s="3" t="s">
        <v>61</v>
      </c>
      <c r="AM28" s="3" t="s">
        <v>61</v>
      </c>
      <c r="AX28" s="3" t="s">
        <v>61</v>
      </c>
      <c r="AY28" s="4">
        <v>0</v>
      </c>
      <c r="BA28" s="5">
        <v>40.95</v>
      </c>
      <c r="BB28" s="2">
        <v>2</v>
      </c>
      <c r="BC28" s="3" t="s">
        <v>121</v>
      </c>
      <c r="BD28" s="6">
        <v>41791.52039351852</v>
      </c>
      <c r="BE28" s="7" t="b">
        <v>0</v>
      </c>
    </row>
    <row r="29" spans="1:57" ht="15" customHeight="1">
      <c r="A29" s="3" t="s">
        <v>122</v>
      </c>
      <c r="B29" s="3" t="s">
        <v>81</v>
      </c>
      <c r="C29" s="3" t="s">
        <v>118</v>
      </c>
      <c r="D29" s="4">
        <v>7</v>
      </c>
      <c r="E29" s="4">
        <v>6.4</v>
      </c>
      <c r="F29" s="4">
        <v>6.8</v>
      </c>
      <c r="G29" s="4">
        <v>7</v>
      </c>
      <c r="I29" s="4">
        <v>20.6</v>
      </c>
      <c r="K29" s="4">
        <v>20.6</v>
      </c>
      <c r="L29" s="2">
        <v>2</v>
      </c>
      <c r="M29" s="3" t="s">
        <v>61</v>
      </c>
      <c r="N29" s="4">
        <v>5.5</v>
      </c>
      <c r="O29" s="4">
        <v>5.5</v>
      </c>
      <c r="P29" s="4">
        <v>5.7</v>
      </c>
      <c r="Q29" s="4">
        <v>5.6</v>
      </c>
      <c r="S29" s="4">
        <v>16.675</v>
      </c>
      <c r="T29" s="4">
        <v>0</v>
      </c>
      <c r="U29" s="4">
        <v>16.675</v>
      </c>
      <c r="V29" s="4">
        <v>37.275</v>
      </c>
      <c r="W29" s="2">
        <v>3</v>
      </c>
      <c r="X29" s="3" t="s">
        <v>61</v>
      </c>
      <c r="AM29" s="3" t="s">
        <v>61</v>
      </c>
      <c r="AX29" s="3" t="s">
        <v>61</v>
      </c>
      <c r="AY29" s="4">
        <v>0</v>
      </c>
      <c r="BA29" s="5">
        <v>37.275</v>
      </c>
      <c r="BB29" s="2">
        <v>3</v>
      </c>
      <c r="BC29" s="3" t="s">
        <v>123</v>
      </c>
      <c r="BD29" s="6">
        <v>41791.52259259259</v>
      </c>
      <c r="BE29" s="7" t="b">
        <v>0</v>
      </c>
    </row>
    <row r="30" spans="1:57" ht="15" customHeight="1">
      <c r="A30" s="3" t="s">
        <v>124</v>
      </c>
      <c r="B30" s="3" t="s">
        <v>81</v>
      </c>
      <c r="C30" s="3" t="s">
        <v>118</v>
      </c>
      <c r="D30" s="4">
        <v>3.2</v>
      </c>
      <c r="E30" s="4">
        <v>3.5</v>
      </c>
      <c r="F30" s="4">
        <v>3.5</v>
      </c>
      <c r="G30" s="4">
        <v>3.4</v>
      </c>
      <c r="I30" s="4">
        <v>10.3</v>
      </c>
      <c r="K30" s="4">
        <v>10.3</v>
      </c>
      <c r="L30" s="2">
        <v>4</v>
      </c>
      <c r="M30" s="3" t="s">
        <v>61</v>
      </c>
      <c r="N30" s="4">
        <v>7</v>
      </c>
      <c r="O30" s="4">
        <v>7</v>
      </c>
      <c r="P30" s="4">
        <v>6.9</v>
      </c>
      <c r="Q30" s="4">
        <v>7.1</v>
      </c>
      <c r="S30" s="4">
        <v>21</v>
      </c>
      <c r="T30" s="4">
        <v>0</v>
      </c>
      <c r="U30" s="4">
        <v>21</v>
      </c>
      <c r="V30" s="4">
        <v>31.3</v>
      </c>
      <c r="W30" s="2">
        <v>4</v>
      </c>
      <c r="X30" s="3" t="s">
        <v>61</v>
      </c>
      <c r="AM30" s="3" t="s">
        <v>61</v>
      </c>
      <c r="AX30" s="3" t="s">
        <v>61</v>
      </c>
      <c r="AY30" s="4">
        <v>0</v>
      </c>
      <c r="BA30" s="5">
        <v>31.3</v>
      </c>
      <c r="BB30" s="2">
        <v>4</v>
      </c>
      <c r="BC30" s="3" t="s">
        <v>125</v>
      </c>
      <c r="BD30" s="6">
        <v>41791.52245370371</v>
      </c>
      <c r="BE30" s="7" t="b">
        <v>0</v>
      </c>
    </row>
    <row r="31" spans="1:57" ht="15" customHeight="1">
      <c r="A31" s="3" t="s">
        <v>126</v>
      </c>
      <c r="B31" s="3" t="s">
        <v>69</v>
      </c>
      <c r="C31" s="3" t="s">
        <v>118</v>
      </c>
      <c r="D31" s="4">
        <v>1.3</v>
      </c>
      <c r="E31" s="4">
        <v>1.4</v>
      </c>
      <c r="F31" s="4">
        <v>1.5</v>
      </c>
      <c r="G31" s="4">
        <v>1.4</v>
      </c>
      <c r="I31" s="4">
        <v>4.2</v>
      </c>
      <c r="K31" s="4">
        <v>4.2</v>
      </c>
      <c r="L31" s="2">
        <v>5</v>
      </c>
      <c r="M31" s="3" t="s">
        <v>61</v>
      </c>
      <c r="N31" s="4">
        <v>7</v>
      </c>
      <c r="O31" s="4">
        <v>7</v>
      </c>
      <c r="P31" s="4">
        <v>6.6</v>
      </c>
      <c r="Q31" s="4">
        <v>6.9</v>
      </c>
      <c r="S31" s="4">
        <v>20.775</v>
      </c>
      <c r="T31" s="4">
        <v>0</v>
      </c>
      <c r="U31" s="4">
        <v>20.775</v>
      </c>
      <c r="V31" s="4">
        <v>24.975</v>
      </c>
      <c r="W31" s="2">
        <v>5</v>
      </c>
      <c r="X31" s="3" t="s">
        <v>61</v>
      </c>
      <c r="AM31" s="3" t="s">
        <v>61</v>
      </c>
      <c r="AX31" s="3" t="s">
        <v>61</v>
      </c>
      <c r="AY31" s="4">
        <v>0</v>
      </c>
      <c r="BA31" s="5">
        <v>24.975</v>
      </c>
      <c r="BB31" s="2">
        <v>5</v>
      </c>
      <c r="BC31" s="3" t="s">
        <v>121</v>
      </c>
      <c r="BD31" s="6">
        <v>41791.521886574075</v>
      </c>
      <c r="BE31" s="7" t="b">
        <v>0</v>
      </c>
    </row>
    <row r="32" spans="1:57" ht="15" customHeight="1">
      <c r="A32" s="3" t="s">
        <v>127</v>
      </c>
      <c r="B32" s="3" t="s">
        <v>81</v>
      </c>
      <c r="C32" s="3" t="s">
        <v>118</v>
      </c>
      <c r="D32" s="16" t="s">
        <v>341</v>
      </c>
      <c r="K32" s="4">
        <v>0</v>
      </c>
      <c r="L32" s="2">
        <v>6</v>
      </c>
      <c r="M32" s="3" t="s">
        <v>61</v>
      </c>
      <c r="U32" s="4">
        <v>0</v>
      </c>
      <c r="V32" s="4">
        <v>0</v>
      </c>
      <c r="W32" s="2">
        <v>6</v>
      </c>
      <c r="X32" s="3" t="s">
        <v>61</v>
      </c>
      <c r="AL32" s="4">
        <v>0</v>
      </c>
      <c r="AM32" s="3" t="s">
        <v>61</v>
      </c>
      <c r="AX32" s="3" t="s">
        <v>61</v>
      </c>
      <c r="AY32" s="4">
        <v>0</v>
      </c>
      <c r="BA32" s="5">
        <v>0</v>
      </c>
      <c r="BB32" s="2">
        <v>6</v>
      </c>
      <c r="BC32" s="3" t="s">
        <v>128</v>
      </c>
      <c r="BE32" s="7" t="b">
        <v>0</v>
      </c>
    </row>
    <row r="33" spans="1:57" ht="15" customHeight="1">
      <c r="A33" s="3" t="s">
        <v>129</v>
      </c>
      <c r="B33" s="3" t="s">
        <v>81</v>
      </c>
      <c r="C33" s="3" t="s">
        <v>118</v>
      </c>
      <c r="D33" s="16" t="s">
        <v>341</v>
      </c>
      <c r="K33" s="4">
        <v>0</v>
      </c>
      <c r="L33" s="2">
        <v>6</v>
      </c>
      <c r="M33" s="3" t="s">
        <v>61</v>
      </c>
      <c r="U33" s="4">
        <v>0</v>
      </c>
      <c r="V33" s="4">
        <v>0</v>
      </c>
      <c r="W33" s="2">
        <v>6</v>
      </c>
      <c r="X33" s="3" t="s">
        <v>61</v>
      </c>
      <c r="AL33" s="4">
        <v>0</v>
      </c>
      <c r="AM33" s="3" t="s">
        <v>61</v>
      </c>
      <c r="AX33" s="3" t="s">
        <v>61</v>
      </c>
      <c r="AY33" s="4">
        <v>0</v>
      </c>
      <c r="BA33" s="5">
        <v>0</v>
      </c>
      <c r="BB33" s="2">
        <v>6</v>
      </c>
      <c r="BC33" s="3" t="s">
        <v>130</v>
      </c>
      <c r="BE33" s="7" t="b">
        <v>0</v>
      </c>
    </row>
    <row r="34" spans="1:57" ht="15" customHeight="1">
      <c r="A34" s="3" t="s">
        <v>131</v>
      </c>
      <c r="B34" s="3" t="s">
        <v>81</v>
      </c>
      <c r="C34" s="3" t="s">
        <v>118</v>
      </c>
      <c r="D34" s="16" t="s">
        <v>341</v>
      </c>
      <c r="K34" s="4">
        <v>0</v>
      </c>
      <c r="L34" s="2">
        <v>6</v>
      </c>
      <c r="M34" s="3" t="s">
        <v>61</v>
      </c>
      <c r="U34" s="4">
        <v>0</v>
      </c>
      <c r="V34" s="4">
        <v>0</v>
      </c>
      <c r="W34" s="2">
        <v>6</v>
      </c>
      <c r="X34" s="3" t="s">
        <v>61</v>
      </c>
      <c r="AL34" s="4">
        <v>0</v>
      </c>
      <c r="AM34" s="3" t="s">
        <v>61</v>
      </c>
      <c r="AX34" s="3" t="s">
        <v>61</v>
      </c>
      <c r="AY34" s="4">
        <v>0</v>
      </c>
      <c r="BA34" s="5">
        <v>0</v>
      </c>
      <c r="BB34" s="2">
        <v>6</v>
      </c>
      <c r="BC34" s="3" t="s">
        <v>132</v>
      </c>
      <c r="BE34" s="7" t="b">
        <v>0</v>
      </c>
    </row>
    <row r="35" spans="1:57" ht="15" customHeight="1">
      <c r="A35" s="3"/>
      <c r="B35" s="3"/>
      <c r="C35" s="3"/>
      <c r="D35" s="16"/>
      <c r="K35" s="4"/>
      <c r="L35" s="2"/>
      <c r="M35" s="3"/>
      <c r="U35" s="4"/>
      <c r="V35" s="4"/>
      <c r="W35" s="2"/>
      <c r="X35" s="3"/>
      <c r="AL35" s="8"/>
      <c r="AM35" s="3"/>
      <c r="AX35" s="3"/>
      <c r="AY35" s="4"/>
      <c r="BA35" s="5"/>
      <c r="BB35" s="2"/>
      <c r="BC35" s="3"/>
      <c r="BE35" s="7"/>
    </row>
    <row r="36" spans="1:57" ht="15" customHeight="1">
      <c r="A36" s="3" t="s">
        <v>133</v>
      </c>
      <c r="B36" s="3" t="s">
        <v>59</v>
      </c>
      <c r="C36" s="3" t="s">
        <v>134</v>
      </c>
      <c r="D36" s="4">
        <v>7.5</v>
      </c>
      <c r="E36" s="4">
        <v>7.9</v>
      </c>
      <c r="F36" s="4">
        <v>7.9</v>
      </c>
      <c r="G36" s="4">
        <v>7.5</v>
      </c>
      <c r="I36" s="4">
        <v>23.1</v>
      </c>
      <c r="K36" s="4">
        <v>23.1</v>
      </c>
      <c r="L36" s="2">
        <v>2</v>
      </c>
      <c r="M36" s="3" t="s">
        <v>61</v>
      </c>
      <c r="N36" s="4">
        <v>7.8</v>
      </c>
      <c r="O36" s="4">
        <v>7.7</v>
      </c>
      <c r="P36" s="4">
        <v>8</v>
      </c>
      <c r="Q36" s="4">
        <v>7.5</v>
      </c>
      <c r="S36" s="4">
        <v>23.25</v>
      </c>
      <c r="T36" s="4">
        <v>0</v>
      </c>
      <c r="U36" s="4">
        <v>23.25</v>
      </c>
      <c r="V36" s="4">
        <v>46.35</v>
      </c>
      <c r="W36" s="2">
        <v>1</v>
      </c>
      <c r="X36" s="3" t="s">
        <v>61</v>
      </c>
      <c r="AM36" s="3" t="s">
        <v>61</v>
      </c>
      <c r="AX36" s="3" t="s">
        <v>61</v>
      </c>
      <c r="AY36" s="4">
        <v>0</v>
      </c>
      <c r="BA36" s="5">
        <v>46.35</v>
      </c>
      <c r="BB36" s="2">
        <v>1</v>
      </c>
      <c r="BC36" s="3" t="s">
        <v>135</v>
      </c>
      <c r="BD36" s="6">
        <v>41791.56427083333</v>
      </c>
      <c r="BE36" s="7" t="b">
        <v>0</v>
      </c>
    </row>
    <row r="37" spans="1:57" ht="15" customHeight="1">
      <c r="A37" s="3" t="s">
        <v>136</v>
      </c>
      <c r="B37" s="3" t="s">
        <v>59</v>
      </c>
      <c r="C37" s="3" t="s">
        <v>134</v>
      </c>
      <c r="D37" s="4">
        <v>7.8</v>
      </c>
      <c r="E37" s="4">
        <v>8</v>
      </c>
      <c r="F37" s="4">
        <v>8.3</v>
      </c>
      <c r="G37" s="4">
        <v>7.8</v>
      </c>
      <c r="I37" s="4">
        <v>23.775</v>
      </c>
      <c r="K37" s="4">
        <v>23.775</v>
      </c>
      <c r="L37" s="2">
        <v>1</v>
      </c>
      <c r="M37" s="3" t="s">
        <v>61</v>
      </c>
      <c r="N37" s="4">
        <v>7.2</v>
      </c>
      <c r="O37" s="4">
        <v>7.2</v>
      </c>
      <c r="P37" s="4">
        <v>7.6</v>
      </c>
      <c r="Q37" s="4">
        <v>7.2</v>
      </c>
      <c r="S37" s="4">
        <v>21.7</v>
      </c>
      <c r="T37" s="4">
        <v>0</v>
      </c>
      <c r="U37" s="4">
        <v>21.7</v>
      </c>
      <c r="V37" s="4">
        <v>45.475</v>
      </c>
      <c r="W37" s="2">
        <v>2</v>
      </c>
      <c r="X37" s="3" t="s">
        <v>61</v>
      </c>
      <c r="AM37" s="3" t="s">
        <v>61</v>
      </c>
      <c r="AX37" s="3" t="s">
        <v>61</v>
      </c>
      <c r="AY37" s="4">
        <v>0</v>
      </c>
      <c r="BA37" s="5">
        <v>45.475</v>
      </c>
      <c r="BB37" s="2">
        <v>2</v>
      </c>
      <c r="BC37" s="3" t="s">
        <v>137</v>
      </c>
      <c r="BD37" s="6">
        <v>41791.56574074074</v>
      </c>
      <c r="BE37" s="7" t="b">
        <v>0</v>
      </c>
    </row>
    <row r="38" spans="1:57" ht="15" customHeight="1">
      <c r="A38" s="3" t="s">
        <v>138</v>
      </c>
      <c r="B38" s="3" t="s">
        <v>75</v>
      </c>
      <c r="C38" s="3" t="s">
        <v>134</v>
      </c>
      <c r="D38" s="4">
        <v>7.1</v>
      </c>
      <c r="E38" s="4">
        <v>7.1</v>
      </c>
      <c r="F38" s="4">
        <v>7.3</v>
      </c>
      <c r="G38" s="4">
        <v>7.2</v>
      </c>
      <c r="I38" s="4">
        <v>21.475</v>
      </c>
      <c r="K38" s="4">
        <v>21.475</v>
      </c>
      <c r="L38" s="2">
        <v>3</v>
      </c>
      <c r="M38" s="3" t="s">
        <v>61</v>
      </c>
      <c r="N38" s="4">
        <v>7.2</v>
      </c>
      <c r="O38" s="4">
        <v>6.9</v>
      </c>
      <c r="P38" s="4">
        <v>7.2</v>
      </c>
      <c r="Q38" s="4">
        <v>6.8</v>
      </c>
      <c r="S38" s="4">
        <v>21.125</v>
      </c>
      <c r="T38" s="4">
        <v>0</v>
      </c>
      <c r="U38" s="4">
        <v>21.125</v>
      </c>
      <c r="V38" s="4">
        <v>42.6</v>
      </c>
      <c r="W38" s="2">
        <v>3</v>
      </c>
      <c r="X38" s="3" t="s">
        <v>61</v>
      </c>
      <c r="AM38" s="3" t="s">
        <v>61</v>
      </c>
      <c r="AX38" s="3" t="s">
        <v>61</v>
      </c>
      <c r="AY38" s="4">
        <v>0</v>
      </c>
      <c r="BA38" s="5">
        <v>42.6</v>
      </c>
      <c r="BB38" s="2">
        <v>3</v>
      </c>
      <c r="BC38" s="3" t="s">
        <v>139</v>
      </c>
      <c r="BD38" s="6">
        <v>41791.56518518519</v>
      </c>
      <c r="BE38" s="7" t="b">
        <v>0</v>
      </c>
    </row>
    <row r="39" spans="1:57" ht="15" customHeight="1">
      <c r="A39" s="3" t="s">
        <v>140</v>
      </c>
      <c r="B39" s="3" t="s">
        <v>81</v>
      </c>
      <c r="C39" s="3" t="s">
        <v>134</v>
      </c>
      <c r="D39" s="16" t="s">
        <v>341</v>
      </c>
      <c r="K39" s="4">
        <v>0</v>
      </c>
      <c r="L39" s="2">
        <v>4</v>
      </c>
      <c r="M39" s="3" t="s">
        <v>61</v>
      </c>
      <c r="U39" s="4">
        <v>0</v>
      </c>
      <c r="V39" s="4">
        <v>0</v>
      </c>
      <c r="W39" s="2">
        <v>4</v>
      </c>
      <c r="X39" s="3" t="s">
        <v>61</v>
      </c>
      <c r="AL39" s="4">
        <v>0</v>
      </c>
      <c r="AM39" s="3" t="s">
        <v>61</v>
      </c>
      <c r="AX39" s="3" t="s">
        <v>61</v>
      </c>
      <c r="AY39" s="4">
        <v>0</v>
      </c>
      <c r="BA39" s="5">
        <v>0</v>
      </c>
      <c r="BB39" s="2">
        <v>4</v>
      </c>
      <c r="BC39" s="3" t="s">
        <v>141</v>
      </c>
      <c r="BE39" s="7" t="b">
        <v>0</v>
      </c>
    </row>
    <row r="40" spans="1:57" ht="15" customHeight="1">
      <c r="A40" s="3" t="s">
        <v>142</v>
      </c>
      <c r="B40" s="3" t="s">
        <v>81</v>
      </c>
      <c r="C40" s="3" t="s">
        <v>134</v>
      </c>
      <c r="D40" s="16" t="s">
        <v>341</v>
      </c>
      <c r="K40" s="4">
        <v>0</v>
      </c>
      <c r="L40" s="2">
        <v>4</v>
      </c>
      <c r="M40" s="3" t="s">
        <v>61</v>
      </c>
      <c r="U40" s="4">
        <v>0</v>
      </c>
      <c r="V40" s="4">
        <v>0</v>
      </c>
      <c r="W40" s="2">
        <v>4</v>
      </c>
      <c r="X40" s="3" t="s">
        <v>61</v>
      </c>
      <c r="AL40" s="4">
        <v>0</v>
      </c>
      <c r="AM40" s="3" t="s">
        <v>61</v>
      </c>
      <c r="AX40" s="3" t="s">
        <v>61</v>
      </c>
      <c r="AY40" s="4">
        <v>0</v>
      </c>
      <c r="BA40" s="5">
        <v>0</v>
      </c>
      <c r="BB40" s="2">
        <v>4</v>
      </c>
      <c r="BC40" s="3" t="s">
        <v>143</v>
      </c>
      <c r="BE40" s="7" t="b">
        <v>0</v>
      </c>
    </row>
    <row r="41" spans="1:57" ht="15" customHeight="1">
      <c r="A41" s="3" t="s">
        <v>144</v>
      </c>
      <c r="B41" s="3" t="s">
        <v>81</v>
      </c>
      <c r="C41" s="3" t="s">
        <v>134</v>
      </c>
      <c r="D41" s="16" t="s">
        <v>341</v>
      </c>
      <c r="K41" s="4">
        <v>0</v>
      </c>
      <c r="L41" s="2">
        <v>4</v>
      </c>
      <c r="M41" s="3" t="s">
        <v>61</v>
      </c>
      <c r="U41" s="4">
        <v>0</v>
      </c>
      <c r="V41" s="4">
        <v>0</v>
      </c>
      <c r="W41" s="2">
        <v>4</v>
      </c>
      <c r="X41" s="3" t="s">
        <v>61</v>
      </c>
      <c r="AL41" s="4">
        <v>0</v>
      </c>
      <c r="AM41" s="3" t="s">
        <v>61</v>
      </c>
      <c r="AX41" s="3" t="s">
        <v>61</v>
      </c>
      <c r="AY41" s="4">
        <v>0</v>
      </c>
      <c r="BA41" s="5">
        <v>0</v>
      </c>
      <c r="BB41" s="2">
        <v>4</v>
      </c>
      <c r="BC41" s="3" t="s">
        <v>145</v>
      </c>
      <c r="BE41" s="7" t="b">
        <v>0</v>
      </c>
    </row>
    <row r="42" spans="1:57" ht="15" customHeight="1">
      <c r="A42" s="3" t="s">
        <v>146</v>
      </c>
      <c r="B42" s="3" t="s">
        <v>81</v>
      </c>
      <c r="C42" s="3" t="s">
        <v>134</v>
      </c>
      <c r="D42" s="16" t="s">
        <v>341</v>
      </c>
      <c r="K42" s="4">
        <v>0</v>
      </c>
      <c r="L42" s="2">
        <v>4</v>
      </c>
      <c r="M42" s="3" t="s">
        <v>61</v>
      </c>
      <c r="U42" s="4">
        <v>0</v>
      </c>
      <c r="V42" s="4">
        <v>0</v>
      </c>
      <c r="W42" s="2">
        <v>4</v>
      </c>
      <c r="X42" s="3" t="s">
        <v>61</v>
      </c>
      <c r="AL42" s="4">
        <v>0</v>
      </c>
      <c r="AM42" s="3" t="s">
        <v>61</v>
      </c>
      <c r="AX42" s="3" t="s">
        <v>61</v>
      </c>
      <c r="AY42" s="4">
        <v>0</v>
      </c>
      <c r="BA42" s="5">
        <v>0</v>
      </c>
      <c r="BB42" s="2">
        <v>4</v>
      </c>
      <c r="BC42" s="3" t="s">
        <v>147</v>
      </c>
      <c r="BE42" s="7" t="b">
        <v>0</v>
      </c>
    </row>
    <row r="43" spans="1:57" ht="15" customHeight="1">
      <c r="A43" s="3"/>
      <c r="B43" s="3"/>
      <c r="C43" s="3"/>
      <c r="D43" s="16"/>
      <c r="K43" s="4"/>
      <c r="L43" s="2"/>
      <c r="M43" s="3"/>
      <c r="U43" s="4"/>
      <c r="V43" s="4"/>
      <c r="W43" s="2"/>
      <c r="X43" s="3"/>
      <c r="AL43" s="8"/>
      <c r="AM43" s="3"/>
      <c r="AX43" s="3"/>
      <c r="AY43" s="4"/>
      <c r="BA43" s="5"/>
      <c r="BB43" s="2"/>
      <c r="BC43" s="3"/>
      <c r="BE43" s="7"/>
    </row>
    <row r="44" spans="1:57" ht="15" customHeight="1">
      <c r="A44" s="3" t="s">
        <v>330</v>
      </c>
      <c r="B44" s="3" t="s">
        <v>59</v>
      </c>
      <c r="C44" s="3" t="s">
        <v>331</v>
      </c>
      <c r="D44" s="4">
        <v>6.7</v>
      </c>
      <c r="E44" s="4">
        <v>7</v>
      </c>
      <c r="F44" s="4">
        <v>7</v>
      </c>
      <c r="G44" s="4">
        <v>6.9</v>
      </c>
      <c r="I44" s="4">
        <v>20.8</v>
      </c>
      <c r="K44" s="4">
        <v>20.8</v>
      </c>
      <c r="L44" s="2">
        <v>1</v>
      </c>
      <c r="M44" s="3" t="s">
        <v>61</v>
      </c>
      <c r="N44" s="4">
        <v>6.8</v>
      </c>
      <c r="O44" s="4">
        <v>6.8</v>
      </c>
      <c r="P44" s="4">
        <v>6.6</v>
      </c>
      <c r="Q44" s="4">
        <v>6.8</v>
      </c>
      <c r="S44" s="4">
        <v>20.35</v>
      </c>
      <c r="T44" s="4">
        <v>0</v>
      </c>
      <c r="U44" s="4">
        <v>20.35</v>
      </c>
      <c r="V44" s="4">
        <v>41.15</v>
      </c>
      <c r="W44" s="2">
        <v>1</v>
      </c>
      <c r="X44" s="3" t="s">
        <v>61</v>
      </c>
      <c r="AM44" s="3" t="s">
        <v>61</v>
      </c>
      <c r="AX44" s="3" t="s">
        <v>61</v>
      </c>
      <c r="AY44" s="4">
        <v>0</v>
      </c>
      <c r="BA44" s="5">
        <v>41.15</v>
      </c>
      <c r="BB44" s="2">
        <v>1</v>
      </c>
      <c r="BC44" s="3" t="s">
        <v>332</v>
      </c>
      <c r="BD44" s="6">
        <v>41791.59752314815</v>
      </c>
      <c r="BE44" s="7" t="b">
        <v>0</v>
      </c>
    </row>
    <row r="45" spans="1:57" ht="15" customHeight="1">
      <c r="A45" s="3"/>
      <c r="B45" s="3"/>
      <c r="C45" s="3"/>
      <c r="D45" s="4"/>
      <c r="E45" s="4"/>
      <c r="F45" s="4"/>
      <c r="G45" s="4"/>
      <c r="I45" s="4"/>
      <c r="K45" s="4"/>
      <c r="L45" s="2"/>
      <c r="M45" s="3"/>
      <c r="N45" s="4"/>
      <c r="O45" s="4"/>
      <c r="P45" s="4"/>
      <c r="Q45" s="4"/>
      <c r="S45" s="4"/>
      <c r="T45" s="4"/>
      <c r="U45" s="4"/>
      <c r="V45" s="4"/>
      <c r="W45" s="2"/>
      <c r="X45" s="3"/>
      <c r="AM45" s="3"/>
      <c r="AX45" s="3"/>
      <c r="AY45" s="4"/>
      <c r="BA45" s="5"/>
      <c r="BB45" s="2"/>
      <c r="BC45" s="3"/>
      <c r="BD45" s="6"/>
      <c r="BE45" s="7"/>
    </row>
    <row r="46" spans="1:57" s="37" customFormat="1" ht="15" customHeight="1">
      <c r="A46" s="35" t="s">
        <v>333</v>
      </c>
      <c r="B46" s="35" t="s">
        <v>89</v>
      </c>
      <c r="C46" s="35" t="s">
        <v>334</v>
      </c>
      <c r="D46" s="36">
        <v>7.2</v>
      </c>
      <c r="E46" s="36">
        <v>6.9</v>
      </c>
      <c r="F46" s="36">
        <v>6.8</v>
      </c>
      <c r="G46" s="36">
        <v>7.1</v>
      </c>
      <c r="I46" s="36">
        <v>21</v>
      </c>
      <c r="K46" s="36">
        <v>21</v>
      </c>
      <c r="L46" s="38">
        <v>1</v>
      </c>
      <c r="M46" s="35" t="s">
        <v>61</v>
      </c>
      <c r="N46" s="36">
        <v>7</v>
      </c>
      <c r="O46" s="36">
        <v>7</v>
      </c>
      <c r="P46" s="36">
        <v>6.8</v>
      </c>
      <c r="Q46" s="36">
        <v>7</v>
      </c>
      <c r="S46" s="36">
        <v>20.95</v>
      </c>
      <c r="T46" s="36">
        <v>0</v>
      </c>
      <c r="U46" s="36">
        <v>20.95</v>
      </c>
      <c r="V46" s="36">
        <v>41.95</v>
      </c>
      <c r="W46" s="38">
        <v>1</v>
      </c>
      <c r="X46" s="35" t="s">
        <v>61</v>
      </c>
      <c r="AM46" s="35" t="s">
        <v>61</v>
      </c>
      <c r="AX46" s="35" t="s">
        <v>61</v>
      </c>
      <c r="AY46" s="36">
        <v>0</v>
      </c>
      <c r="BA46" s="39">
        <v>41.95</v>
      </c>
      <c r="BB46" s="38">
        <v>1</v>
      </c>
      <c r="BC46" s="35" t="s">
        <v>335</v>
      </c>
      <c r="BD46" s="40">
        <v>41791.56638888889</v>
      </c>
      <c r="BE46" s="41" t="b">
        <v>0</v>
      </c>
    </row>
    <row r="47" spans="1:57" s="37" customFormat="1" ht="15" customHeight="1">
      <c r="A47" s="35" t="s">
        <v>336</v>
      </c>
      <c r="B47" s="35" t="s">
        <v>89</v>
      </c>
      <c r="C47" s="35" t="s">
        <v>334</v>
      </c>
      <c r="D47" s="36">
        <v>7</v>
      </c>
      <c r="E47" s="36">
        <v>7</v>
      </c>
      <c r="F47" s="36">
        <v>6.8</v>
      </c>
      <c r="G47" s="36">
        <v>7.1</v>
      </c>
      <c r="I47" s="36">
        <v>20.975</v>
      </c>
      <c r="K47" s="36">
        <v>20.975</v>
      </c>
      <c r="L47" s="38">
        <v>2</v>
      </c>
      <c r="M47" s="35" t="s">
        <v>61</v>
      </c>
      <c r="N47" s="36">
        <v>7</v>
      </c>
      <c r="O47" s="36">
        <v>6.8</v>
      </c>
      <c r="P47" s="36">
        <v>6.8</v>
      </c>
      <c r="Q47" s="36">
        <v>6.9</v>
      </c>
      <c r="S47" s="36">
        <v>20.575</v>
      </c>
      <c r="T47" s="36">
        <v>0</v>
      </c>
      <c r="U47" s="36">
        <v>20.575</v>
      </c>
      <c r="V47" s="36">
        <v>41.55</v>
      </c>
      <c r="W47" s="38">
        <v>2</v>
      </c>
      <c r="X47" s="35" t="s">
        <v>61</v>
      </c>
      <c r="AM47" s="35" t="s">
        <v>61</v>
      </c>
      <c r="AX47" s="35" t="s">
        <v>61</v>
      </c>
      <c r="AY47" s="36">
        <v>0</v>
      </c>
      <c r="BA47" s="39">
        <v>41.55</v>
      </c>
      <c r="BB47" s="38">
        <v>2</v>
      </c>
      <c r="BC47" s="35" t="s">
        <v>337</v>
      </c>
      <c r="BD47" s="40">
        <v>41791.56704861111</v>
      </c>
      <c r="BE47" s="41" t="b">
        <v>0</v>
      </c>
    </row>
    <row r="48" spans="1:57" s="37" customFormat="1" ht="15" customHeight="1">
      <c r="A48" s="35" t="s">
        <v>338</v>
      </c>
      <c r="B48" s="35" t="s">
        <v>89</v>
      </c>
      <c r="C48" s="35" t="s">
        <v>334</v>
      </c>
      <c r="D48" s="36">
        <v>7</v>
      </c>
      <c r="E48" s="36">
        <v>7</v>
      </c>
      <c r="F48" s="36">
        <v>7</v>
      </c>
      <c r="G48" s="36">
        <v>6.9</v>
      </c>
      <c r="I48" s="36">
        <v>20.975</v>
      </c>
      <c r="K48" s="36">
        <v>20.975</v>
      </c>
      <c r="L48" s="38">
        <v>2</v>
      </c>
      <c r="M48" s="35" t="s">
        <v>61</v>
      </c>
      <c r="N48" s="36">
        <v>6.4</v>
      </c>
      <c r="O48" s="36">
        <v>6.5</v>
      </c>
      <c r="P48" s="36">
        <v>6.6</v>
      </c>
      <c r="Q48" s="36">
        <v>6.5</v>
      </c>
      <c r="S48" s="36">
        <v>19.5</v>
      </c>
      <c r="T48" s="36">
        <v>0</v>
      </c>
      <c r="U48" s="36">
        <v>19.5</v>
      </c>
      <c r="V48" s="36">
        <v>40.475</v>
      </c>
      <c r="W48" s="38">
        <v>3</v>
      </c>
      <c r="X48" s="35" t="s">
        <v>61</v>
      </c>
      <c r="AM48" s="35" t="s">
        <v>61</v>
      </c>
      <c r="AX48" s="35" t="s">
        <v>61</v>
      </c>
      <c r="AY48" s="36">
        <v>0</v>
      </c>
      <c r="BA48" s="39">
        <v>40.475</v>
      </c>
      <c r="BB48" s="38">
        <v>3</v>
      </c>
      <c r="BC48" s="35" t="s">
        <v>339</v>
      </c>
      <c r="BD48" s="40">
        <v>41791.56799768518</v>
      </c>
      <c r="BE48" s="41" t="b">
        <v>0</v>
      </c>
    </row>
    <row r="49" spans="1:57" ht="15" customHeight="1">
      <c r="A49" s="3"/>
      <c r="B49" s="3"/>
      <c r="C49" s="3"/>
      <c r="D49" s="4"/>
      <c r="E49" s="4"/>
      <c r="F49" s="4"/>
      <c r="G49" s="4"/>
      <c r="I49" s="4"/>
      <c r="K49" s="4"/>
      <c r="L49" s="2"/>
      <c r="M49" s="3"/>
      <c r="N49" s="4"/>
      <c r="O49" s="4"/>
      <c r="P49" s="4"/>
      <c r="Q49" s="4"/>
      <c r="S49" s="4"/>
      <c r="T49" s="4"/>
      <c r="U49" s="4"/>
      <c r="V49" s="4"/>
      <c r="W49" s="2"/>
      <c r="X49" s="3"/>
      <c r="AM49" s="3"/>
      <c r="AX49" s="3"/>
      <c r="AY49" s="4"/>
      <c r="BA49" s="5"/>
      <c r="BB49" s="2"/>
      <c r="BC49" s="3"/>
      <c r="BD49" s="6"/>
      <c r="BE49" s="7"/>
    </row>
    <row r="50" spans="1:57" ht="15" customHeight="1">
      <c r="A50" s="11" t="s">
        <v>166</v>
      </c>
      <c r="B50" s="11" t="s">
        <v>81</v>
      </c>
      <c r="C50" s="11" t="s">
        <v>150</v>
      </c>
      <c r="D50" s="12">
        <v>7.8</v>
      </c>
      <c r="E50" s="12">
        <v>7.9</v>
      </c>
      <c r="F50" s="12">
        <v>7.9</v>
      </c>
      <c r="G50" s="12">
        <v>8.1</v>
      </c>
      <c r="H50" s="12">
        <v>7.9</v>
      </c>
      <c r="I50" s="12">
        <v>23.7</v>
      </c>
      <c r="J50" s="12">
        <v>0.6</v>
      </c>
      <c r="K50" s="12">
        <v>24.3</v>
      </c>
      <c r="L50" s="10">
        <v>1</v>
      </c>
      <c r="M50" s="11" t="s">
        <v>61</v>
      </c>
      <c r="N50" s="12">
        <v>7.6</v>
      </c>
      <c r="O50" s="12">
        <v>7.9</v>
      </c>
      <c r="P50" s="12">
        <v>8</v>
      </c>
      <c r="Q50" s="12">
        <v>8.1</v>
      </c>
      <c r="R50" s="12">
        <v>7.1</v>
      </c>
      <c r="S50" s="12">
        <v>23.5</v>
      </c>
      <c r="T50" s="12">
        <v>0</v>
      </c>
      <c r="U50" s="12">
        <v>23.5</v>
      </c>
      <c r="V50" s="12">
        <v>47.8</v>
      </c>
      <c r="W50" s="10">
        <v>1</v>
      </c>
      <c r="X50" s="11" t="s">
        <v>61</v>
      </c>
      <c r="AM50" s="11" t="s">
        <v>61</v>
      </c>
      <c r="AX50" s="11" t="s">
        <v>61</v>
      </c>
      <c r="AY50" s="12">
        <v>0</v>
      </c>
      <c r="AZ50" s="10">
        <v>1</v>
      </c>
      <c r="BA50" s="13">
        <v>47.8</v>
      </c>
      <c r="BB50" s="10">
        <v>1</v>
      </c>
      <c r="BC50" s="11" t="s">
        <v>167</v>
      </c>
      <c r="BD50" s="14">
        <v>41645.497824074075</v>
      </c>
      <c r="BE50" s="10" t="b">
        <v>0</v>
      </c>
    </row>
    <row r="51" spans="1:57" ht="15" customHeight="1">
      <c r="A51" s="11" t="s">
        <v>194</v>
      </c>
      <c r="B51" s="11" t="s">
        <v>75</v>
      </c>
      <c r="C51" s="11" t="s">
        <v>150</v>
      </c>
      <c r="D51" s="12">
        <v>7.8</v>
      </c>
      <c r="E51" s="12">
        <v>7.5</v>
      </c>
      <c r="F51" s="12">
        <v>7.8</v>
      </c>
      <c r="G51" s="12">
        <v>7.9</v>
      </c>
      <c r="H51" s="12">
        <v>7.7</v>
      </c>
      <c r="I51" s="12">
        <v>23.3</v>
      </c>
      <c r="J51" s="12">
        <v>0</v>
      </c>
      <c r="K51" s="12">
        <v>23.3</v>
      </c>
      <c r="L51" s="10">
        <v>3</v>
      </c>
      <c r="M51" s="11" t="s">
        <v>61</v>
      </c>
      <c r="N51" s="12">
        <v>7.9</v>
      </c>
      <c r="O51" s="12">
        <v>8.1</v>
      </c>
      <c r="P51" s="12">
        <v>7.7</v>
      </c>
      <c r="Q51" s="12">
        <v>7.9</v>
      </c>
      <c r="R51" s="12">
        <v>7.8</v>
      </c>
      <c r="S51" s="12">
        <v>23.6</v>
      </c>
      <c r="T51" s="12">
        <v>0.6</v>
      </c>
      <c r="U51" s="12">
        <v>24.2</v>
      </c>
      <c r="V51" s="12">
        <v>47.5</v>
      </c>
      <c r="W51" s="10">
        <v>2</v>
      </c>
      <c r="X51" s="11" t="s">
        <v>61</v>
      </c>
      <c r="AM51" s="11" t="s">
        <v>61</v>
      </c>
      <c r="AX51" s="11" t="s">
        <v>61</v>
      </c>
      <c r="AY51" s="12">
        <v>0</v>
      </c>
      <c r="BA51" s="13">
        <v>47.5</v>
      </c>
      <c r="BB51" s="10">
        <v>2</v>
      </c>
      <c r="BC51" s="11" t="s">
        <v>195</v>
      </c>
      <c r="BD51" s="14">
        <v>41645.50010416667</v>
      </c>
      <c r="BE51" s="10" t="b">
        <v>0</v>
      </c>
    </row>
    <row r="52" spans="1:57" s="37" customFormat="1" ht="15" customHeight="1">
      <c r="A52" s="42" t="s">
        <v>154</v>
      </c>
      <c r="B52" s="42" t="s">
        <v>89</v>
      </c>
      <c r="C52" s="42" t="s">
        <v>150</v>
      </c>
      <c r="D52" s="43">
        <v>7.7</v>
      </c>
      <c r="E52" s="43">
        <v>7.6</v>
      </c>
      <c r="F52" s="43">
        <v>7.6</v>
      </c>
      <c r="G52" s="43">
        <v>7.9</v>
      </c>
      <c r="H52" s="43">
        <v>7.7</v>
      </c>
      <c r="I52" s="43">
        <v>23</v>
      </c>
      <c r="J52" s="43">
        <v>0.6</v>
      </c>
      <c r="K52" s="43">
        <v>23.6</v>
      </c>
      <c r="L52" s="44">
        <v>2</v>
      </c>
      <c r="M52" s="42" t="s">
        <v>61</v>
      </c>
      <c r="N52" s="43">
        <v>7.6</v>
      </c>
      <c r="O52" s="43">
        <v>7.6</v>
      </c>
      <c r="P52" s="43">
        <v>7.4</v>
      </c>
      <c r="Q52" s="43">
        <v>8</v>
      </c>
      <c r="R52" s="43">
        <v>7.8</v>
      </c>
      <c r="S52" s="43">
        <v>23</v>
      </c>
      <c r="T52" s="43">
        <v>0.6</v>
      </c>
      <c r="U52" s="43">
        <v>23.6</v>
      </c>
      <c r="V52" s="43">
        <v>47.2</v>
      </c>
      <c r="W52" s="44">
        <v>3</v>
      </c>
      <c r="X52" s="42" t="s">
        <v>61</v>
      </c>
      <c r="AM52" s="42" t="s">
        <v>61</v>
      </c>
      <c r="AX52" s="42" t="s">
        <v>61</v>
      </c>
      <c r="AY52" s="43">
        <v>0</v>
      </c>
      <c r="AZ52" s="44">
        <v>1</v>
      </c>
      <c r="BA52" s="45">
        <v>47.2</v>
      </c>
      <c r="BB52" s="44">
        <v>3</v>
      </c>
      <c r="BC52" s="42" t="s">
        <v>155</v>
      </c>
      <c r="BD52" s="46">
        <v>41645.50748842592</v>
      </c>
      <c r="BE52" s="44" t="b">
        <v>0</v>
      </c>
    </row>
    <row r="53" spans="1:57" s="37" customFormat="1" ht="15" customHeight="1">
      <c r="A53" s="42" t="s">
        <v>240</v>
      </c>
      <c r="B53" s="42" t="s">
        <v>89</v>
      </c>
      <c r="C53" s="42" t="s">
        <v>150</v>
      </c>
      <c r="D53" s="43">
        <v>7.5</v>
      </c>
      <c r="E53" s="43">
        <v>7.3</v>
      </c>
      <c r="F53" s="43">
        <v>7.5</v>
      </c>
      <c r="G53" s="43">
        <v>7.7</v>
      </c>
      <c r="H53" s="43">
        <v>7.8</v>
      </c>
      <c r="I53" s="43">
        <v>22.7</v>
      </c>
      <c r="J53" s="43">
        <v>0.6</v>
      </c>
      <c r="K53" s="43">
        <v>23.3</v>
      </c>
      <c r="L53" s="44">
        <v>3</v>
      </c>
      <c r="M53" s="42" t="s">
        <v>61</v>
      </c>
      <c r="N53" s="43">
        <v>7.7</v>
      </c>
      <c r="O53" s="43">
        <v>7.2</v>
      </c>
      <c r="P53" s="43">
        <v>7.2</v>
      </c>
      <c r="Q53" s="43">
        <v>7.9</v>
      </c>
      <c r="R53" s="43">
        <v>7.6</v>
      </c>
      <c r="S53" s="43">
        <v>22.5</v>
      </c>
      <c r="T53" s="43">
        <v>0</v>
      </c>
      <c r="U53" s="43">
        <v>22.5</v>
      </c>
      <c r="V53" s="43">
        <v>45.8</v>
      </c>
      <c r="W53" s="44">
        <v>4</v>
      </c>
      <c r="X53" s="42" t="s">
        <v>61</v>
      </c>
      <c r="AM53" s="42" t="s">
        <v>61</v>
      </c>
      <c r="AX53" s="42" t="s">
        <v>61</v>
      </c>
      <c r="AY53" s="43">
        <v>0</v>
      </c>
      <c r="BA53" s="45">
        <v>45.8</v>
      </c>
      <c r="BB53" s="44">
        <v>4</v>
      </c>
      <c r="BC53" s="42" t="s">
        <v>241</v>
      </c>
      <c r="BD53" s="46">
        <v>41645.49943287037</v>
      </c>
      <c r="BE53" s="44" t="b">
        <v>0</v>
      </c>
    </row>
    <row r="54" spans="1:57" ht="15" customHeight="1">
      <c r="A54" s="11" t="s">
        <v>162</v>
      </c>
      <c r="B54" s="11" t="s">
        <v>75</v>
      </c>
      <c r="C54" s="11" t="s">
        <v>150</v>
      </c>
      <c r="D54" s="12">
        <v>7.2</v>
      </c>
      <c r="E54" s="12">
        <v>7</v>
      </c>
      <c r="F54" s="12">
        <v>7.4</v>
      </c>
      <c r="G54" s="12">
        <v>7.9</v>
      </c>
      <c r="H54" s="12">
        <v>7.4</v>
      </c>
      <c r="I54" s="12">
        <v>22</v>
      </c>
      <c r="J54" s="12">
        <v>0</v>
      </c>
      <c r="K54" s="12">
        <v>22</v>
      </c>
      <c r="L54" s="10">
        <v>7</v>
      </c>
      <c r="M54" s="11" t="s">
        <v>61</v>
      </c>
      <c r="N54" s="12">
        <v>7.5</v>
      </c>
      <c r="O54" s="12">
        <v>7.7</v>
      </c>
      <c r="P54" s="12">
        <v>7.9</v>
      </c>
      <c r="Q54" s="12">
        <v>7.8</v>
      </c>
      <c r="R54" s="12">
        <v>7.5</v>
      </c>
      <c r="S54" s="12">
        <v>23</v>
      </c>
      <c r="T54" s="12">
        <v>0</v>
      </c>
      <c r="U54" s="12">
        <v>23</v>
      </c>
      <c r="V54" s="12">
        <v>45</v>
      </c>
      <c r="W54" s="10">
        <v>5</v>
      </c>
      <c r="X54" s="11" t="s">
        <v>61</v>
      </c>
      <c r="AM54" s="11" t="s">
        <v>61</v>
      </c>
      <c r="AX54" s="11" t="s">
        <v>61</v>
      </c>
      <c r="AY54" s="12">
        <v>0</v>
      </c>
      <c r="AZ54" s="10">
        <v>1</v>
      </c>
      <c r="BA54" s="13">
        <v>45</v>
      </c>
      <c r="BB54" s="10">
        <v>5</v>
      </c>
      <c r="BC54" s="11" t="s">
        <v>163</v>
      </c>
      <c r="BD54" s="14">
        <v>41645.5255787037</v>
      </c>
      <c r="BE54" s="10" t="b">
        <v>0</v>
      </c>
    </row>
    <row r="55" spans="1:57" ht="15" customHeight="1">
      <c r="A55" s="11" t="s">
        <v>164</v>
      </c>
      <c r="B55" s="11" t="s">
        <v>72</v>
      </c>
      <c r="C55" s="11" t="s">
        <v>150</v>
      </c>
      <c r="D55" s="12">
        <v>6.7</v>
      </c>
      <c r="E55" s="12">
        <v>6.7</v>
      </c>
      <c r="F55" s="12">
        <v>6.7</v>
      </c>
      <c r="G55" s="12">
        <v>6.9</v>
      </c>
      <c r="H55" s="12">
        <v>6.8</v>
      </c>
      <c r="I55" s="12">
        <v>20.2</v>
      </c>
      <c r="J55" s="12">
        <v>0.6</v>
      </c>
      <c r="K55" s="12">
        <v>20.8</v>
      </c>
      <c r="L55" s="10">
        <v>9</v>
      </c>
      <c r="M55" s="11" t="s">
        <v>61</v>
      </c>
      <c r="N55" s="12">
        <v>6.8</v>
      </c>
      <c r="O55" s="12">
        <v>6.5</v>
      </c>
      <c r="P55" s="12">
        <v>7.1</v>
      </c>
      <c r="Q55" s="12">
        <v>7.2</v>
      </c>
      <c r="R55" s="12">
        <v>6.7</v>
      </c>
      <c r="S55" s="12">
        <v>20.6</v>
      </c>
      <c r="T55" s="12">
        <v>0.6</v>
      </c>
      <c r="U55" s="12">
        <v>21.2</v>
      </c>
      <c r="V55" s="12">
        <v>42</v>
      </c>
      <c r="W55" s="10">
        <v>6</v>
      </c>
      <c r="X55" s="11" t="s">
        <v>61</v>
      </c>
      <c r="AM55" s="11" t="s">
        <v>61</v>
      </c>
      <c r="AX55" s="11" t="s">
        <v>61</v>
      </c>
      <c r="AY55" s="12">
        <v>0</v>
      </c>
      <c r="AZ55" s="10">
        <v>1</v>
      </c>
      <c r="BA55" s="13">
        <v>42</v>
      </c>
      <c r="BB55" s="10">
        <v>6</v>
      </c>
      <c r="BC55" s="11" t="s">
        <v>165</v>
      </c>
      <c r="BD55" s="14">
        <v>41645.4903587963</v>
      </c>
      <c r="BE55" s="10" t="b">
        <v>0</v>
      </c>
    </row>
    <row r="56" spans="1:57" s="37" customFormat="1" ht="15" customHeight="1">
      <c r="A56" s="42" t="s">
        <v>160</v>
      </c>
      <c r="B56" s="42" t="s">
        <v>89</v>
      </c>
      <c r="C56" s="42" t="s">
        <v>150</v>
      </c>
      <c r="D56" s="43">
        <v>7.6</v>
      </c>
      <c r="E56" s="43">
        <v>7.5</v>
      </c>
      <c r="F56" s="43">
        <v>7.6</v>
      </c>
      <c r="G56" s="43">
        <v>7.8</v>
      </c>
      <c r="H56" s="43">
        <v>7.7</v>
      </c>
      <c r="I56" s="43">
        <v>22.9</v>
      </c>
      <c r="J56" s="43">
        <v>0</v>
      </c>
      <c r="K56" s="43">
        <v>22.9</v>
      </c>
      <c r="L56" s="44">
        <v>6</v>
      </c>
      <c r="M56" s="42" t="s">
        <v>61</v>
      </c>
      <c r="N56" s="43">
        <v>5.7</v>
      </c>
      <c r="O56" s="43">
        <v>5.8</v>
      </c>
      <c r="P56" s="43">
        <v>5.8</v>
      </c>
      <c r="Q56" s="43">
        <v>5.9</v>
      </c>
      <c r="R56" s="43">
        <v>5.9</v>
      </c>
      <c r="S56" s="43">
        <v>17.5</v>
      </c>
      <c r="T56" s="43">
        <v>0</v>
      </c>
      <c r="U56" s="43">
        <v>17.5</v>
      </c>
      <c r="V56" s="43">
        <v>40.4</v>
      </c>
      <c r="W56" s="44">
        <v>7</v>
      </c>
      <c r="X56" s="42" t="s">
        <v>61</v>
      </c>
      <c r="AM56" s="42" t="s">
        <v>61</v>
      </c>
      <c r="AX56" s="42" t="s">
        <v>61</v>
      </c>
      <c r="AY56" s="43">
        <v>0</v>
      </c>
      <c r="AZ56" s="44">
        <v>1</v>
      </c>
      <c r="BA56" s="45">
        <v>40.4</v>
      </c>
      <c r="BB56" s="44">
        <v>7</v>
      </c>
      <c r="BC56" s="42" t="s">
        <v>161</v>
      </c>
      <c r="BD56" s="46">
        <v>41645.49873842593</v>
      </c>
      <c r="BE56" s="44" t="b">
        <v>0</v>
      </c>
    </row>
    <row r="57" spans="1:57" s="37" customFormat="1" ht="15" customHeight="1">
      <c r="A57" s="42" t="s">
        <v>158</v>
      </c>
      <c r="B57" s="42" t="s">
        <v>89</v>
      </c>
      <c r="C57" s="42" t="s">
        <v>150</v>
      </c>
      <c r="D57" s="43">
        <v>7.5</v>
      </c>
      <c r="E57" s="43">
        <v>7.4</v>
      </c>
      <c r="F57" s="43">
        <v>7.6</v>
      </c>
      <c r="G57" s="43">
        <v>7.7</v>
      </c>
      <c r="H57" s="43">
        <v>6.7</v>
      </c>
      <c r="I57" s="43">
        <v>22.5</v>
      </c>
      <c r="J57" s="43">
        <v>0.6</v>
      </c>
      <c r="K57" s="43">
        <v>23.1</v>
      </c>
      <c r="L57" s="44">
        <v>5</v>
      </c>
      <c r="M57" s="42" t="s">
        <v>61</v>
      </c>
      <c r="N57" s="43">
        <v>0.8</v>
      </c>
      <c r="O57" s="43">
        <v>1</v>
      </c>
      <c r="P57" s="43">
        <v>0.8</v>
      </c>
      <c r="Q57" s="43">
        <v>0.8</v>
      </c>
      <c r="R57" s="43">
        <v>0.8</v>
      </c>
      <c r="S57" s="43">
        <v>2.4</v>
      </c>
      <c r="T57" s="43">
        <v>0</v>
      </c>
      <c r="U57" s="43">
        <v>2.4</v>
      </c>
      <c r="V57" s="43">
        <v>25.5</v>
      </c>
      <c r="W57" s="44">
        <v>8</v>
      </c>
      <c r="X57" s="42" t="s">
        <v>61</v>
      </c>
      <c r="AM57" s="42" t="s">
        <v>61</v>
      </c>
      <c r="AX57" s="42" t="s">
        <v>61</v>
      </c>
      <c r="AY57" s="43">
        <v>0</v>
      </c>
      <c r="AZ57" s="44">
        <v>1</v>
      </c>
      <c r="BA57" s="45">
        <v>25.5</v>
      </c>
      <c r="BB57" s="44">
        <v>8</v>
      </c>
      <c r="BC57" s="42" t="s">
        <v>159</v>
      </c>
      <c r="BD57" s="46">
        <v>41645.492372685185</v>
      </c>
      <c r="BE57" s="44" t="b">
        <v>0</v>
      </c>
    </row>
    <row r="58" spans="1:57" s="37" customFormat="1" ht="15" customHeight="1">
      <c r="A58" s="42" t="s">
        <v>156</v>
      </c>
      <c r="B58" s="42" t="s">
        <v>89</v>
      </c>
      <c r="C58" s="42" t="s">
        <v>150</v>
      </c>
      <c r="D58" s="43">
        <v>6.9</v>
      </c>
      <c r="E58" s="43">
        <v>6.7</v>
      </c>
      <c r="F58" s="43">
        <v>7.2</v>
      </c>
      <c r="G58" s="43">
        <v>7.3</v>
      </c>
      <c r="H58" s="43">
        <v>7.7</v>
      </c>
      <c r="I58" s="43">
        <v>21.4</v>
      </c>
      <c r="J58" s="43">
        <v>0.6</v>
      </c>
      <c r="K58" s="43">
        <v>22</v>
      </c>
      <c r="L58" s="44">
        <v>7</v>
      </c>
      <c r="M58" s="42" t="s">
        <v>61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22</v>
      </c>
      <c r="W58" s="44">
        <v>9</v>
      </c>
      <c r="X58" s="42"/>
      <c r="AM58" s="42" t="s">
        <v>61</v>
      </c>
      <c r="AX58" s="42" t="s">
        <v>61</v>
      </c>
      <c r="AY58" s="43">
        <v>0</v>
      </c>
      <c r="AZ58" s="44">
        <v>1</v>
      </c>
      <c r="BA58" s="45">
        <v>22</v>
      </c>
      <c r="BB58" s="44">
        <v>9</v>
      </c>
      <c r="BC58" s="42" t="s">
        <v>157</v>
      </c>
      <c r="BD58" s="46">
        <v>41645.508368055554</v>
      </c>
      <c r="BE58" s="44" t="b">
        <v>0</v>
      </c>
    </row>
    <row r="59" spans="1:57" ht="15" customHeight="1">
      <c r="A59" s="11" t="s">
        <v>148</v>
      </c>
      <c r="B59" s="11" t="s">
        <v>149</v>
      </c>
      <c r="C59" s="11" t="s">
        <v>150</v>
      </c>
      <c r="D59" s="12">
        <v>4.2</v>
      </c>
      <c r="E59" s="12">
        <v>4.4</v>
      </c>
      <c r="F59" s="12">
        <v>4</v>
      </c>
      <c r="G59" s="12">
        <v>4.2</v>
      </c>
      <c r="H59" s="12">
        <v>4.4</v>
      </c>
      <c r="I59" s="12">
        <v>12.8</v>
      </c>
      <c r="J59" s="12">
        <v>0.6</v>
      </c>
      <c r="K59" s="12">
        <v>13.4</v>
      </c>
      <c r="L59" s="10">
        <v>10</v>
      </c>
      <c r="M59" s="11" t="s">
        <v>61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13.4</v>
      </c>
      <c r="W59" s="10">
        <v>10</v>
      </c>
      <c r="X59" s="11" t="s">
        <v>61</v>
      </c>
      <c r="AM59" s="11" t="s">
        <v>61</v>
      </c>
      <c r="AX59" s="11" t="s">
        <v>61</v>
      </c>
      <c r="AY59" s="12">
        <v>0</v>
      </c>
      <c r="AZ59" s="10">
        <v>1</v>
      </c>
      <c r="BA59" s="13">
        <v>13.4</v>
      </c>
      <c r="BB59" s="10">
        <v>10</v>
      </c>
      <c r="BC59" s="11" t="s">
        <v>151</v>
      </c>
      <c r="BD59" s="14">
        <v>41645.50908564815</v>
      </c>
      <c r="BE59" s="10" t="b">
        <v>0</v>
      </c>
    </row>
    <row r="60" spans="1:57" ht="15" customHeight="1">
      <c r="A60" s="11" t="s">
        <v>152</v>
      </c>
      <c r="B60" s="11" t="s">
        <v>149</v>
      </c>
      <c r="C60" s="11" t="s">
        <v>150</v>
      </c>
      <c r="D60" s="12">
        <v>2.2</v>
      </c>
      <c r="E60" s="12">
        <v>2.2</v>
      </c>
      <c r="F60" s="12">
        <v>2.1</v>
      </c>
      <c r="G60" s="12">
        <v>2.1</v>
      </c>
      <c r="H60" s="12">
        <v>2.2</v>
      </c>
      <c r="I60" s="12">
        <v>6.5</v>
      </c>
      <c r="J60" s="12">
        <v>0</v>
      </c>
      <c r="K60" s="12">
        <v>6.5</v>
      </c>
      <c r="L60" s="10">
        <v>11</v>
      </c>
      <c r="M60" s="11" t="s">
        <v>61</v>
      </c>
      <c r="N60" s="12">
        <v>0.8</v>
      </c>
      <c r="O60" s="12">
        <v>0.7</v>
      </c>
      <c r="P60" s="12">
        <v>0.7</v>
      </c>
      <c r="Q60" s="12">
        <v>0.8</v>
      </c>
      <c r="R60" s="12">
        <v>0.7</v>
      </c>
      <c r="S60" s="12">
        <v>2.2</v>
      </c>
      <c r="T60" s="12">
        <v>0</v>
      </c>
      <c r="U60" s="12">
        <v>2.2</v>
      </c>
      <c r="V60" s="12">
        <v>8.7</v>
      </c>
      <c r="W60" s="10">
        <v>11</v>
      </c>
      <c r="X60" s="11" t="s">
        <v>61</v>
      </c>
      <c r="AM60" s="11" t="s">
        <v>61</v>
      </c>
      <c r="AX60" s="11" t="s">
        <v>61</v>
      </c>
      <c r="AY60" s="12">
        <v>0</v>
      </c>
      <c r="AZ60" s="10">
        <v>1</v>
      </c>
      <c r="BA60" s="13">
        <v>8.7</v>
      </c>
      <c r="BB60" s="10">
        <v>11</v>
      </c>
      <c r="BC60" s="11" t="s">
        <v>153</v>
      </c>
      <c r="BD60" s="14">
        <v>41645.49851851852</v>
      </c>
      <c r="BE60" s="10" t="b">
        <v>0</v>
      </c>
    </row>
    <row r="61" spans="1:57" ht="15" customHeight="1">
      <c r="A61" s="11" t="s">
        <v>340</v>
      </c>
      <c r="B61" s="11" t="s">
        <v>149</v>
      </c>
      <c r="C61" s="11" t="s">
        <v>150</v>
      </c>
      <c r="D61" s="16" t="s">
        <v>341</v>
      </c>
      <c r="L61" s="10">
        <v>12</v>
      </c>
      <c r="M61" s="11" t="s">
        <v>61</v>
      </c>
      <c r="V61" s="12">
        <v>0</v>
      </c>
      <c r="W61" s="10">
        <v>12</v>
      </c>
      <c r="X61" s="11" t="s">
        <v>61</v>
      </c>
      <c r="AM61" s="11" t="s">
        <v>61</v>
      </c>
      <c r="AX61" s="11" t="s">
        <v>61</v>
      </c>
      <c r="AY61" s="12">
        <v>0</v>
      </c>
      <c r="BA61" s="13">
        <v>0</v>
      </c>
      <c r="BB61" s="10">
        <v>12</v>
      </c>
      <c r="BC61" s="11" t="s">
        <v>61</v>
      </c>
      <c r="BD61" s="14">
        <v>41645.479583333334</v>
      </c>
      <c r="BE61" s="10" t="b">
        <v>0</v>
      </c>
    </row>
    <row r="62" spans="1:57" ht="15" customHeight="1">
      <c r="A62" s="11"/>
      <c r="B62" s="11"/>
      <c r="C62" s="11"/>
      <c r="D62" s="16"/>
      <c r="L62" s="10"/>
      <c r="M62" s="11"/>
      <c r="V62" s="12"/>
      <c r="W62" s="10"/>
      <c r="X62" s="11"/>
      <c r="AM62" s="11"/>
      <c r="AX62" s="11"/>
      <c r="AY62" s="12"/>
      <c r="BA62" s="13"/>
      <c r="BB62" s="10"/>
      <c r="BC62" s="11"/>
      <c r="BD62" s="14"/>
      <c r="BE62" s="10"/>
    </row>
    <row r="63" spans="1:57" ht="15" customHeight="1">
      <c r="A63" s="3" t="s">
        <v>168</v>
      </c>
      <c r="B63" s="3" t="s">
        <v>59</v>
      </c>
      <c r="C63" s="3" t="s">
        <v>169</v>
      </c>
      <c r="D63" s="4">
        <v>7.7</v>
      </c>
      <c r="E63" s="4">
        <v>7.6</v>
      </c>
      <c r="F63" s="4">
        <v>7.8</v>
      </c>
      <c r="G63" s="4">
        <v>7.5</v>
      </c>
      <c r="I63" s="4">
        <v>22.95</v>
      </c>
      <c r="K63" s="4">
        <v>22.95</v>
      </c>
      <c r="L63" s="2">
        <v>1</v>
      </c>
      <c r="M63" s="3" t="s">
        <v>61</v>
      </c>
      <c r="N63" s="4">
        <v>7.6</v>
      </c>
      <c r="O63" s="4">
        <v>7.6</v>
      </c>
      <c r="P63" s="4">
        <v>7.9</v>
      </c>
      <c r="Q63" s="4">
        <v>7.7</v>
      </c>
      <c r="S63" s="4">
        <v>23</v>
      </c>
      <c r="T63" s="4">
        <v>0</v>
      </c>
      <c r="U63" s="4">
        <v>23</v>
      </c>
      <c r="V63" s="4">
        <v>45.95</v>
      </c>
      <c r="W63" s="2">
        <v>1</v>
      </c>
      <c r="X63" s="3" t="s">
        <v>61</v>
      </c>
      <c r="AM63" s="3" t="s">
        <v>61</v>
      </c>
      <c r="AX63" s="3" t="s">
        <v>61</v>
      </c>
      <c r="AY63" s="4">
        <v>0</v>
      </c>
      <c r="BA63" s="5">
        <v>45.95</v>
      </c>
      <c r="BB63" s="2">
        <v>1</v>
      </c>
      <c r="BC63" s="3" t="s">
        <v>170</v>
      </c>
      <c r="BD63" s="6">
        <v>41791.596608796295</v>
      </c>
      <c r="BE63" s="7" t="b">
        <v>0</v>
      </c>
    </row>
    <row r="64" spans="1:57" ht="15" customHeight="1">
      <c r="A64" s="3" t="s">
        <v>171</v>
      </c>
      <c r="B64" s="3" t="s">
        <v>59</v>
      </c>
      <c r="C64" s="3" t="s">
        <v>169</v>
      </c>
      <c r="D64" s="4">
        <v>7.3</v>
      </c>
      <c r="E64" s="4">
        <v>7.5</v>
      </c>
      <c r="F64" s="4">
        <v>8.2</v>
      </c>
      <c r="G64" s="4">
        <v>7.5</v>
      </c>
      <c r="I64" s="4">
        <v>22.625</v>
      </c>
      <c r="K64" s="4">
        <v>22.625</v>
      </c>
      <c r="L64" s="2">
        <v>2</v>
      </c>
      <c r="M64" s="3" t="s">
        <v>61</v>
      </c>
      <c r="N64" s="4">
        <v>6.9</v>
      </c>
      <c r="O64" s="4">
        <v>7.2</v>
      </c>
      <c r="P64" s="4">
        <v>7.5</v>
      </c>
      <c r="Q64" s="4">
        <v>7.7</v>
      </c>
      <c r="S64" s="4">
        <v>22.025</v>
      </c>
      <c r="T64" s="4">
        <v>0</v>
      </c>
      <c r="U64" s="4">
        <v>22.025</v>
      </c>
      <c r="V64" s="4">
        <v>44.65</v>
      </c>
      <c r="W64" s="2">
        <v>2</v>
      </c>
      <c r="X64" s="3" t="s">
        <v>61</v>
      </c>
      <c r="AM64" s="3" t="s">
        <v>61</v>
      </c>
      <c r="AX64" s="3" t="s">
        <v>61</v>
      </c>
      <c r="AY64" s="4">
        <v>0</v>
      </c>
      <c r="BA64" s="5">
        <v>44.65</v>
      </c>
      <c r="BB64" s="2">
        <v>2</v>
      </c>
      <c r="BC64" s="3" t="s">
        <v>172</v>
      </c>
      <c r="BD64" s="6">
        <v>41791.59307870371</v>
      </c>
      <c r="BE64" s="7" t="b">
        <v>0</v>
      </c>
    </row>
    <row r="65" spans="1:57" ht="15" customHeight="1">
      <c r="A65" s="3" t="s">
        <v>173</v>
      </c>
      <c r="B65" s="3" t="s">
        <v>174</v>
      </c>
      <c r="C65" s="3" t="s">
        <v>169</v>
      </c>
      <c r="D65" s="4">
        <v>6.9</v>
      </c>
      <c r="E65" s="4">
        <v>7.4</v>
      </c>
      <c r="F65" s="4">
        <v>7.4</v>
      </c>
      <c r="G65" s="4">
        <v>7.5</v>
      </c>
      <c r="I65" s="4">
        <v>22.1</v>
      </c>
      <c r="K65" s="4">
        <v>22.1</v>
      </c>
      <c r="L65" s="2">
        <v>3</v>
      </c>
      <c r="M65" s="3" t="s">
        <v>61</v>
      </c>
      <c r="N65" s="4">
        <v>7.1</v>
      </c>
      <c r="O65" s="4">
        <v>7.4</v>
      </c>
      <c r="P65" s="4">
        <v>7.7</v>
      </c>
      <c r="Q65" s="4">
        <v>7.5</v>
      </c>
      <c r="S65" s="4">
        <v>22.325</v>
      </c>
      <c r="T65" s="4">
        <v>0</v>
      </c>
      <c r="U65" s="4">
        <v>22.325</v>
      </c>
      <c r="V65" s="4">
        <v>44.425</v>
      </c>
      <c r="W65" s="2">
        <v>3</v>
      </c>
      <c r="X65" s="3" t="s">
        <v>61</v>
      </c>
      <c r="AM65" s="3" t="s">
        <v>61</v>
      </c>
      <c r="AX65" s="3" t="s">
        <v>61</v>
      </c>
      <c r="AY65" s="4">
        <v>0</v>
      </c>
      <c r="BA65" s="5">
        <v>44.425</v>
      </c>
      <c r="BB65" s="2">
        <v>3</v>
      </c>
      <c r="BC65" s="3" t="s">
        <v>175</v>
      </c>
      <c r="BD65" s="6">
        <v>41791.59224537037</v>
      </c>
      <c r="BE65" s="7" t="b">
        <v>0</v>
      </c>
    </row>
    <row r="66" spans="1:57" ht="15" customHeight="1">
      <c r="A66" s="3" t="s">
        <v>176</v>
      </c>
      <c r="B66" s="3" t="s">
        <v>69</v>
      </c>
      <c r="C66" s="3" t="s">
        <v>169</v>
      </c>
      <c r="D66" s="4">
        <v>6.3</v>
      </c>
      <c r="E66" s="4">
        <v>6.5</v>
      </c>
      <c r="F66" s="4">
        <v>6.4</v>
      </c>
      <c r="G66" s="4">
        <v>6.7</v>
      </c>
      <c r="I66" s="4">
        <v>19.375</v>
      </c>
      <c r="K66" s="4">
        <v>19.375</v>
      </c>
      <c r="L66" s="2">
        <v>8</v>
      </c>
      <c r="M66" s="3" t="s">
        <v>76</v>
      </c>
      <c r="N66" s="4">
        <v>7.2</v>
      </c>
      <c r="O66" s="4">
        <v>7.4</v>
      </c>
      <c r="P66" s="4">
        <v>7</v>
      </c>
      <c r="Q66" s="4">
        <v>7.4</v>
      </c>
      <c r="S66" s="4">
        <v>21.85</v>
      </c>
      <c r="T66" s="4">
        <v>0</v>
      </c>
      <c r="U66" s="4">
        <v>21.85</v>
      </c>
      <c r="V66" s="4">
        <v>41.225</v>
      </c>
      <c r="W66" s="2">
        <v>4</v>
      </c>
      <c r="X66" s="3" t="s">
        <v>61</v>
      </c>
      <c r="AM66" s="3" t="s">
        <v>61</v>
      </c>
      <c r="AX66" s="3" t="s">
        <v>61</v>
      </c>
      <c r="AY66" s="4">
        <v>0</v>
      </c>
      <c r="BA66" s="5">
        <v>41.225</v>
      </c>
      <c r="BB66" s="2">
        <v>4</v>
      </c>
      <c r="BC66" s="3" t="s">
        <v>177</v>
      </c>
      <c r="BD66" s="6">
        <v>41791.595289351855</v>
      </c>
      <c r="BE66" s="7" t="b">
        <v>0</v>
      </c>
    </row>
    <row r="67" spans="1:57" ht="15" customHeight="1">
      <c r="A67" s="3" t="s">
        <v>178</v>
      </c>
      <c r="B67" s="3" t="s">
        <v>75</v>
      </c>
      <c r="C67" s="3" t="s">
        <v>169</v>
      </c>
      <c r="D67" s="4">
        <v>6.9</v>
      </c>
      <c r="E67" s="4">
        <v>6.9</v>
      </c>
      <c r="F67" s="4">
        <v>6.8</v>
      </c>
      <c r="G67" s="4">
        <v>6.8</v>
      </c>
      <c r="I67" s="4">
        <v>20.55</v>
      </c>
      <c r="K67" s="4">
        <v>20.55</v>
      </c>
      <c r="L67" s="2">
        <v>4</v>
      </c>
      <c r="M67" s="3" t="s">
        <v>61</v>
      </c>
      <c r="N67" s="4">
        <v>6.9</v>
      </c>
      <c r="O67" s="4">
        <v>6.9</v>
      </c>
      <c r="P67" s="4">
        <v>6.8</v>
      </c>
      <c r="Q67" s="4">
        <v>6.8</v>
      </c>
      <c r="S67" s="4">
        <v>20.55</v>
      </c>
      <c r="T67" s="4">
        <v>0</v>
      </c>
      <c r="U67" s="4">
        <v>20.55</v>
      </c>
      <c r="V67" s="4">
        <v>41.1</v>
      </c>
      <c r="W67" s="2">
        <v>5</v>
      </c>
      <c r="X67" s="3" t="s">
        <v>61</v>
      </c>
      <c r="AM67" s="3" t="s">
        <v>61</v>
      </c>
      <c r="AX67" s="3" t="s">
        <v>61</v>
      </c>
      <c r="AY67" s="4">
        <v>0</v>
      </c>
      <c r="BA67" s="5">
        <v>41.1</v>
      </c>
      <c r="BB67" s="2">
        <v>5</v>
      </c>
      <c r="BC67" s="3" t="s">
        <v>179</v>
      </c>
      <c r="BD67" s="6">
        <v>41791.59101851852</v>
      </c>
      <c r="BE67" s="7" t="b">
        <v>0</v>
      </c>
    </row>
    <row r="68" spans="1:57" ht="15" customHeight="1">
      <c r="A68" s="3" t="s">
        <v>180</v>
      </c>
      <c r="B68" s="3" t="s">
        <v>72</v>
      </c>
      <c r="C68" s="3" t="s">
        <v>169</v>
      </c>
      <c r="D68" s="4">
        <v>6.7</v>
      </c>
      <c r="E68" s="4">
        <v>6.8</v>
      </c>
      <c r="F68" s="4">
        <v>6.8</v>
      </c>
      <c r="G68" s="4">
        <v>6.8</v>
      </c>
      <c r="I68" s="4">
        <v>20.375</v>
      </c>
      <c r="K68" s="4">
        <v>20.375</v>
      </c>
      <c r="L68" s="2">
        <v>5</v>
      </c>
      <c r="M68" s="3" t="s">
        <v>61</v>
      </c>
      <c r="N68" s="4">
        <v>6.8</v>
      </c>
      <c r="O68" s="4">
        <v>6.6</v>
      </c>
      <c r="P68" s="4">
        <v>6.6</v>
      </c>
      <c r="Q68" s="4">
        <v>6.8</v>
      </c>
      <c r="S68" s="4">
        <v>20.1</v>
      </c>
      <c r="T68" s="4">
        <v>0</v>
      </c>
      <c r="U68" s="4">
        <v>20.1</v>
      </c>
      <c r="V68" s="4">
        <v>40.475</v>
      </c>
      <c r="W68" s="2">
        <v>6</v>
      </c>
      <c r="X68" s="3" t="s">
        <v>61</v>
      </c>
      <c r="AM68" s="3" t="s">
        <v>61</v>
      </c>
      <c r="AX68" s="3" t="s">
        <v>61</v>
      </c>
      <c r="AY68" s="4">
        <v>0</v>
      </c>
      <c r="BA68" s="5">
        <v>40.475</v>
      </c>
      <c r="BB68" s="2">
        <v>6</v>
      </c>
      <c r="BC68" s="3" t="s">
        <v>181</v>
      </c>
      <c r="BD68" s="6">
        <v>41791.59388888889</v>
      </c>
      <c r="BE68" s="7" t="b">
        <v>0</v>
      </c>
    </row>
    <row r="69" spans="1:57" ht="15" customHeight="1">
      <c r="A69" s="3" t="s">
        <v>182</v>
      </c>
      <c r="B69" s="3" t="s">
        <v>72</v>
      </c>
      <c r="C69" s="3" t="s">
        <v>169</v>
      </c>
      <c r="D69" s="4">
        <v>6.8</v>
      </c>
      <c r="E69" s="4">
        <v>6.7</v>
      </c>
      <c r="F69" s="4">
        <v>6.7</v>
      </c>
      <c r="G69" s="4">
        <v>6.9</v>
      </c>
      <c r="I69" s="4">
        <v>20.275</v>
      </c>
      <c r="K69" s="4">
        <v>20.275</v>
      </c>
      <c r="L69" s="2">
        <v>6</v>
      </c>
      <c r="M69" s="3" t="s">
        <v>61</v>
      </c>
      <c r="N69" s="4">
        <v>6.7</v>
      </c>
      <c r="O69" s="4">
        <v>6.7</v>
      </c>
      <c r="P69" s="4">
        <v>6.6</v>
      </c>
      <c r="Q69" s="4">
        <v>6.8</v>
      </c>
      <c r="S69" s="4">
        <v>20.1</v>
      </c>
      <c r="T69" s="4">
        <v>0</v>
      </c>
      <c r="U69" s="4">
        <v>20.1</v>
      </c>
      <c r="V69" s="4">
        <v>40.375</v>
      </c>
      <c r="W69" s="2">
        <v>7</v>
      </c>
      <c r="X69" s="3" t="s">
        <v>61</v>
      </c>
      <c r="AM69" s="3" t="s">
        <v>61</v>
      </c>
      <c r="AX69" s="3" t="s">
        <v>61</v>
      </c>
      <c r="AY69" s="4">
        <v>0</v>
      </c>
      <c r="BA69" s="5">
        <v>40.375</v>
      </c>
      <c r="BB69" s="2">
        <v>7</v>
      </c>
      <c r="BC69" s="3" t="s">
        <v>183</v>
      </c>
      <c r="BD69" s="6">
        <v>41791.594722222224</v>
      </c>
      <c r="BE69" s="7" t="b">
        <v>0</v>
      </c>
    </row>
    <row r="70" spans="1:57" ht="15" customHeight="1">
      <c r="A70" s="3" t="s">
        <v>184</v>
      </c>
      <c r="B70" s="3" t="s">
        <v>69</v>
      </c>
      <c r="C70" s="3" t="s">
        <v>169</v>
      </c>
      <c r="D70" s="4">
        <v>6.7</v>
      </c>
      <c r="E70" s="4">
        <v>6.7</v>
      </c>
      <c r="F70" s="4">
        <v>6.6</v>
      </c>
      <c r="G70" s="4">
        <v>6.7</v>
      </c>
      <c r="I70" s="4">
        <v>20.075</v>
      </c>
      <c r="K70" s="4">
        <v>20.075</v>
      </c>
      <c r="L70" s="2">
        <v>7</v>
      </c>
      <c r="M70" s="3" t="s">
        <v>61</v>
      </c>
      <c r="N70" s="4">
        <v>6.6</v>
      </c>
      <c r="O70" s="4">
        <v>6.5</v>
      </c>
      <c r="P70" s="4">
        <v>6.4</v>
      </c>
      <c r="Q70" s="4">
        <v>6.7</v>
      </c>
      <c r="S70" s="4">
        <v>19.65</v>
      </c>
      <c r="T70" s="4">
        <v>0</v>
      </c>
      <c r="U70" s="4">
        <v>19.65</v>
      </c>
      <c r="V70" s="4">
        <v>39.725</v>
      </c>
      <c r="W70" s="2">
        <v>8</v>
      </c>
      <c r="X70" s="3" t="s">
        <v>61</v>
      </c>
      <c r="AM70" s="3" t="s">
        <v>61</v>
      </c>
      <c r="AX70" s="3" t="s">
        <v>61</v>
      </c>
      <c r="AY70" s="4">
        <v>0</v>
      </c>
      <c r="BA70" s="5">
        <v>39.725</v>
      </c>
      <c r="BB70" s="2">
        <v>8</v>
      </c>
      <c r="BC70" s="3" t="s">
        <v>185</v>
      </c>
      <c r="BD70" s="6">
        <v>41791.59190972222</v>
      </c>
      <c r="BE70" s="7" t="b">
        <v>0</v>
      </c>
    </row>
    <row r="71" spans="1:57" ht="15" customHeight="1">
      <c r="A71" s="3" t="s">
        <v>186</v>
      </c>
      <c r="B71" s="3" t="s">
        <v>64</v>
      </c>
      <c r="C71" s="3" t="s">
        <v>169</v>
      </c>
      <c r="D71" s="4">
        <v>3.4</v>
      </c>
      <c r="E71" s="4">
        <v>3.5</v>
      </c>
      <c r="F71" s="4">
        <v>3.5</v>
      </c>
      <c r="G71" s="4">
        <v>3.6</v>
      </c>
      <c r="I71" s="4">
        <v>10.5</v>
      </c>
      <c r="K71" s="4">
        <v>10.5</v>
      </c>
      <c r="L71" s="2">
        <v>9</v>
      </c>
      <c r="M71" s="3" t="s">
        <v>187</v>
      </c>
      <c r="N71" s="4">
        <v>6.7</v>
      </c>
      <c r="O71" s="4">
        <v>6.6</v>
      </c>
      <c r="P71" s="4">
        <v>6.7</v>
      </c>
      <c r="Q71" s="4">
        <v>6.8</v>
      </c>
      <c r="S71" s="4">
        <v>20.1</v>
      </c>
      <c r="T71" s="4">
        <v>0</v>
      </c>
      <c r="U71" s="4">
        <v>20.1</v>
      </c>
      <c r="V71" s="4">
        <v>30.6</v>
      </c>
      <c r="W71" s="2">
        <v>9</v>
      </c>
      <c r="X71" s="3" t="s">
        <v>61</v>
      </c>
      <c r="AM71" s="3" t="s">
        <v>61</v>
      </c>
      <c r="AX71" s="3" t="s">
        <v>61</v>
      </c>
      <c r="AY71" s="4">
        <v>0</v>
      </c>
      <c r="BA71" s="5">
        <v>30.6</v>
      </c>
      <c r="BB71" s="2">
        <v>9</v>
      </c>
      <c r="BC71" s="3" t="s">
        <v>188</v>
      </c>
      <c r="BD71" s="6">
        <v>41791.594409722224</v>
      </c>
      <c r="BE71" s="7" t="b">
        <v>0</v>
      </c>
    </row>
    <row r="72" spans="1:57" ht="15" customHeight="1">
      <c r="A72" s="3" t="s">
        <v>189</v>
      </c>
      <c r="B72" s="3" t="s">
        <v>72</v>
      </c>
      <c r="C72" s="3" t="s">
        <v>169</v>
      </c>
      <c r="D72" s="4">
        <v>1.3</v>
      </c>
      <c r="E72" s="4">
        <v>1.3</v>
      </c>
      <c r="F72" s="4">
        <v>1.4</v>
      </c>
      <c r="G72" s="4">
        <v>1.4</v>
      </c>
      <c r="I72" s="4">
        <v>4.05</v>
      </c>
      <c r="K72" s="4">
        <v>4.05</v>
      </c>
      <c r="L72" s="2">
        <v>10</v>
      </c>
      <c r="M72" s="3" t="s">
        <v>190</v>
      </c>
      <c r="N72" s="4">
        <v>6.8</v>
      </c>
      <c r="O72" s="4">
        <v>6.7</v>
      </c>
      <c r="P72" s="4">
        <v>6.6</v>
      </c>
      <c r="Q72" s="4">
        <v>6.9</v>
      </c>
      <c r="S72" s="4">
        <v>20.25</v>
      </c>
      <c r="T72" s="4">
        <v>0</v>
      </c>
      <c r="U72" s="4">
        <v>20.25</v>
      </c>
      <c r="V72" s="4">
        <v>24.3</v>
      </c>
      <c r="W72" s="2">
        <v>10</v>
      </c>
      <c r="X72" s="3" t="s">
        <v>61</v>
      </c>
      <c r="AM72" s="3" t="s">
        <v>61</v>
      </c>
      <c r="AX72" s="3" t="s">
        <v>61</v>
      </c>
      <c r="AY72" s="4">
        <v>0</v>
      </c>
      <c r="BA72" s="5">
        <v>24.3</v>
      </c>
      <c r="BB72" s="2">
        <v>10</v>
      </c>
      <c r="BC72" s="3" t="s">
        <v>191</v>
      </c>
      <c r="BD72" s="6">
        <v>41791.59601851852</v>
      </c>
      <c r="BE72" s="7" t="b">
        <v>0</v>
      </c>
    </row>
    <row r="73" spans="1:57" ht="15" customHeight="1">
      <c r="A73" s="3" t="s">
        <v>192</v>
      </c>
      <c r="B73" s="3" t="s">
        <v>64</v>
      </c>
      <c r="C73" s="3" t="s">
        <v>169</v>
      </c>
      <c r="D73" s="16" t="s">
        <v>341</v>
      </c>
      <c r="K73" s="4">
        <v>0</v>
      </c>
      <c r="L73" s="2">
        <v>11</v>
      </c>
      <c r="M73" s="3" t="s">
        <v>61</v>
      </c>
      <c r="U73" s="4">
        <v>0</v>
      </c>
      <c r="V73" s="4">
        <v>0</v>
      </c>
      <c r="W73" s="2">
        <v>11</v>
      </c>
      <c r="X73" s="3" t="s">
        <v>61</v>
      </c>
      <c r="AL73" s="4">
        <v>0</v>
      </c>
      <c r="AM73" s="3" t="s">
        <v>61</v>
      </c>
      <c r="AX73" s="3" t="s">
        <v>61</v>
      </c>
      <c r="AY73" s="4">
        <v>0</v>
      </c>
      <c r="BA73" s="5">
        <v>0</v>
      </c>
      <c r="BB73" s="2">
        <v>11</v>
      </c>
      <c r="BC73" s="3" t="s">
        <v>193</v>
      </c>
      <c r="BE73" s="7" t="b">
        <v>0</v>
      </c>
    </row>
    <row r="74" spans="1:57" ht="15" customHeight="1">
      <c r="A74" s="3" t="s">
        <v>194</v>
      </c>
      <c r="B74" s="3" t="s">
        <v>75</v>
      </c>
      <c r="C74" s="3" t="s">
        <v>169</v>
      </c>
      <c r="D74" s="16" t="s">
        <v>341</v>
      </c>
      <c r="K74" s="4">
        <v>0</v>
      </c>
      <c r="L74" s="2">
        <v>11</v>
      </c>
      <c r="M74" s="3" t="s">
        <v>61</v>
      </c>
      <c r="U74" s="4">
        <v>0</v>
      </c>
      <c r="V74" s="4">
        <v>0</v>
      </c>
      <c r="W74" s="2">
        <v>11</v>
      </c>
      <c r="X74" s="3" t="s">
        <v>61</v>
      </c>
      <c r="AL74" s="4">
        <v>0</v>
      </c>
      <c r="AM74" s="3" t="s">
        <v>61</v>
      </c>
      <c r="AX74" s="3" t="s">
        <v>61</v>
      </c>
      <c r="AY74" s="4">
        <v>0</v>
      </c>
      <c r="BA74" s="5">
        <v>0</v>
      </c>
      <c r="BB74" s="2">
        <v>11</v>
      </c>
      <c r="BC74" s="3" t="s">
        <v>195</v>
      </c>
      <c r="BE74" s="7" t="b">
        <v>0</v>
      </c>
    </row>
    <row r="75" spans="1:57" ht="15" customHeight="1">
      <c r="A75" s="3" t="s">
        <v>196</v>
      </c>
      <c r="B75" s="3" t="s">
        <v>75</v>
      </c>
      <c r="C75" s="3" t="s">
        <v>169</v>
      </c>
      <c r="D75" s="16" t="s">
        <v>341</v>
      </c>
      <c r="K75" s="4">
        <v>0</v>
      </c>
      <c r="L75" s="2">
        <v>11</v>
      </c>
      <c r="M75" s="3" t="s">
        <v>61</v>
      </c>
      <c r="U75" s="4">
        <v>0</v>
      </c>
      <c r="V75" s="4">
        <v>0</v>
      </c>
      <c r="W75" s="2">
        <v>11</v>
      </c>
      <c r="X75" s="3" t="s">
        <v>61</v>
      </c>
      <c r="AL75" s="4">
        <v>0</v>
      </c>
      <c r="AM75" s="3" t="s">
        <v>61</v>
      </c>
      <c r="AX75" s="3" t="s">
        <v>61</v>
      </c>
      <c r="AY75" s="4">
        <v>0</v>
      </c>
      <c r="BA75" s="5">
        <v>0</v>
      </c>
      <c r="BB75" s="2">
        <v>11</v>
      </c>
      <c r="BC75" s="3" t="s">
        <v>197</v>
      </c>
      <c r="BE75" s="7" t="b">
        <v>0</v>
      </c>
    </row>
    <row r="76" spans="1:57" ht="15" customHeight="1">
      <c r="A76" s="3"/>
      <c r="B76" s="3"/>
      <c r="C76" s="3"/>
      <c r="D76" s="16"/>
      <c r="K76" s="4"/>
      <c r="L76" s="2"/>
      <c r="M76" s="3"/>
      <c r="U76" s="4"/>
      <c r="V76" s="4"/>
      <c r="W76" s="2"/>
      <c r="X76" s="3"/>
      <c r="AL76" s="8"/>
      <c r="AM76" s="3"/>
      <c r="AX76" s="3"/>
      <c r="AY76" s="4"/>
      <c r="BA76" s="5"/>
      <c r="BB76" s="2"/>
      <c r="BC76" s="3"/>
      <c r="BE76" s="7"/>
    </row>
    <row r="77" spans="1:57" ht="15" customHeight="1">
      <c r="A77" s="3" t="s">
        <v>198</v>
      </c>
      <c r="B77" s="3" t="s">
        <v>174</v>
      </c>
      <c r="C77" s="3" t="s">
        <v>199</v>
      </c>
      <c r="D77" s="4">
        <v>8.2</v>
      </c>
      <c r="E77" s="4">
        <v>8.6</v>
      </c>
      <c r="F77" s="4">
        <v>8.2</v>
      </c>
      <c r="G77" s="4">
        <v>8</v>
      </c>
      <c r="I77" s="4">
        <v>24.65</v>
      </c>
      <c r="J77" s="4">
        <v>0.6</v>
      </c>
      <c r="K77" s="4">
        <v>25.25</v>
      </c>
      <c r="L77" s="2">
        <v>1</v>
      </c>
      <c r="M77" s="3" t="s">
        <v>61</v>
      </c>
      <c r="N77" s="4">
        <v>7.7</v>
      </c>
      <c r="O77" s="4">
        <v>7.7</v>
      </c>
      <c r="P77" s="4">
        <v>8.3</v>
      </c>
      <c r="Q77" s="4">
        <v>7.5</v>
      </c>
      <c r="S77" s="4">
        <v>23.2</v>
      </c>
      <c r="T77" s="4">
        <v>0.6</v>
      </c>
      <c r="U77" s="4">
        <v>23.8</v>
      </c>
      <c r="V77" s="4">
        <v>49.05</v>
      </c>
      <c r="W77" s="2">
        <v>1</v>
      </c>
      <c r="X77" s="3" t="s">
        <v>61</v>
      </c>
      <c r="AM77" s="3" t="s">
        <v>61</v>
      </c>
      <c r="AX77" s="3" t="s">
        <v>61</v>
      </c>
      <c r="AY77" s="4">
        <v>0</v>
      </c>
      <c r="AZ77" s="2">
        <v>1</v>
      </c>
      <c r="BA77" s="5">
        <v>49.05</v>
      </c>
      <c r="BB77" s="2">
        <v>1</v>
      </c>
      <c r="BC77" s="3" t="s">
        <v>200</v>
      </c>
      <c r="BD77" s="6">
        <v>41791.656331018516</v>
      </c>
      <c r="BE77" s="7" t="b">
        <v>0</v>
      </c>
    </row>
    <row r="78" spans="1:57" s="37" customFormat="1" ht="15" customHeight="1">
      <c r="A78" s="35" t="s">
        <v>201</v>
      </c>
      <c r="B78" s="35" t="s">
        <v>89</v>
      </c>
      <c r="C78" s="35" t="s">
        <v>199</v>
      </c>
      <c r="D78" s="36">
        <v>7.3</v>
      </c>
      <c r="E78" s="36">
        <v>7.4</v>
      </c>
      <c r="F78" s="36">
        <v>7.7</v>
      </c>
      <c r="G78" s="36">
        <v>7.3</v>
      </c>
      <c r="I78" s="36">
        <v>22.125</v>
      </c>
      <c r="J78" s="36">
        <v>0.6</v>
      </c>
      <c r="K78" s="36">
        <v>22.725</v>
      </c>
      <c r="L78" s="38">
        <v>2</v>
      </c>
      <c r="M78" s="35" t="s">
        <v>61</v>
      </c>
      <c r="N78" s="36">
        <v>7.6</v>
      </c>
      <c r="O78" s="36">
        <v>7.5</v>
      </c>
      <c r="P78" s="36">
        <v>7.5</v>
      </c>
      <c r="Q78" s="36">
        <v>7.5</v>
      </c>
      <c r="S78" s="36">
        <v>22.525</v>
      </c>
      <c r="T78" s="36">
        <v>0.6</v>
      </c>
      <c r="U78" s="36">
        <v>23.125</v>
      </c>
      <c r="V78" s="36">
        <v>45.85</v>
      </c>
      <c r="W78" s="38">
        <v>2</v>
      </c>
      <c r="X78" s="35" t="s">
        <v>61</v>
      </c>
      <c r="AM78" s="35" t="s">
        <v>61</v>
      </c>
      <c r="AX78" s="35" t="s">
        <v>61</v>
      </c>
      <c r="AY78" s="36">
        <v>0</v>
      </c>
      <c r="AZ78" s="38">
        <v>1</v>
      </c>
      <c r="BA78" s="39">
        <v>45.85</v>
      </c>
      <c r="BB78" s="38">
        <v>2</v>
      </c>
      <c r="BC78" s="35" t="s">
        <v>202</v>
      </c>
      <c r="BD78" s="40">
        <v>41791.66142361111</v>
      </c>
      <c r="BE78" s="41" t="b">
        <v>0</v>
      </c>
    </row>
    <row r="79" spans="1:57" s="37" customFormat="1" ht="15" customHeight="1">
      <c r="A79" s="35" t="s">
        <v>203</v>
      </c>
      <c r="B79" s="35" t="s">
        <v>89</v>
      </c>
      <c r="C79" s="35" t="s">
        <v>199</v>
      </c>
      <c r="D79" s="36">
        <v>7.4</v>
      </c>
      <c r="E79" s="36">
        <v>7.4</v>
      </c>
      <c r="F79" s="36">
        <v>7.5</v>
      </c>
      <c r="G79" s="36">
        <v>6.8</v>
      </c>
      <c r="I79" s="36">
        <v>22.075</v>
      </c>
      <c r="J79" s="36">
        <v>0</v>
      </c>
      <c r="K79" s="36">
        <v>22.075</v>
      </c>
      <c r="L79" s="38">
        <v>8</v>
      </c>
      <c r="M79" s="35" t="s">
        <v>61</v>
      </c>
      <c r="N79" s="36">
        <v>7.2</v>
      </c>
      <c r="O79" s="36">
        <v>7.3</v>
      </c>
      <c r="P79" s="36">
        <v>7.4</v>
      </c>
      <c r="Q79" s="36">
        <v>7.4</v>
      </c>
      <c r="S79" s="36">
        <v>22.025</v>
      </c>
      <c r="T79" s="36">
        <v>0.6</v>
      </c>
      <c r="U79" s="36">
        <v>22.625</v>
      </c>
      <c r="V79" s="36">
        <v>44.7</v>
      </c>
      <c r="W79" s="38">
        <v>3</v>
      </c>
      <c r="X79" s="35" t="s">
        <v>61</v>
      </c>
      <c r="AM79" s="35" t="s">
        <v>61</v>
      </c>
      <c r="AX79" s="35" t="s">
        <v>61</v>
      </c>
      <c r="AY79" s="36">
        <v>0</v>
      </c>
      <c r="AZ79" s="38">
        <v>1</v>
      </c>
      <c r="BA79" s="39">
        <v>44.7</v>
      </c>
      <c r="BB79" s="38">
        <v>3</v>
      </c>
      <c r="BC79" s="35" t="s">
        <v>204</v>
      </c>
      <c r="BD79" s="40">
        <v>41791.659907407404</v>
      </c>
      <c r="BE79" s="41" t="b">
        <v>0</v>
      </c>
    </row>
    <row r="80" spans="1:57" s="37" customFormat="1" ht="15" customHeight="1">
      <c r="A80" s="35" t="s">
        <v>205</v>
      </c>
      <c r="B80" s="35" t="s">
        <v>89</v>
      </c>
      <c r="C80" s="35" t="s">
        <v>199</v>
      </c>
      <c r="D80" s="36">
        <v>7.4</v>
      </c>
      <c r="E80" s="36">
        <v>7.5</v>
      </c>
      <c r="F80" s="36">
        <v>7.2</v>
      </c>
      <c r="G80" s="36">
        <v>7</v>
      </c>
      <c r="I80" s="36">
        <v>21.875</v>
      </c>
      <c r="J80" s="36">
        <v>0.6</v>
      </c>
      <c r="K80" s="36">
        <v>22.475</v>
      </c>
      <c r="L80" s="38">
        <v>5</v>
      </c>
      <c r="M80" s="35" t="s">
        <v>61</v>
      </c>
      <c r="N80" s="36">
        <v>7.1</v>
      </c>
      <c r="O80" s="36">
        <v>7.4</v>
      </c>
      <c r="P80" s="36">
        <v>7.2</v>
      </c>
      <c r="Q80" s="36">
        <v>6.7</v>
      </c>
      <c r="S80" s="36">
        <v>21.4</v>
      </c>
      <c r="T80" s="36">
        <v>0.6</v>
      </c>
      <c r="U80" s="36">
        <v>22</v>
      </c>
      <c r="V80" s="36">
        <v>44.475</v>
      </c>
      <c r="W80" s="38">
        <v>4</v>
      </c>
      <c r="X80" s="35" t="s">
        <v>61</v>
      </c>
      <c r="AM80" s="35" t="s">
        <v>61</v>
      </c>
      <c r="AX80" s="35" t="s">
        <v>61</v>
      </c>
      <c r="AY80" s="36">
        <v>0</v>
      </c>
      <c r="AZ80" s="38">
        <v>1</v>
      </c>
      <c r="BA80" s="39">
        <v>44.475</v>
      </c>
      <c r="BB80" s="38">
        <v>4</v>
      </c>
      <c r="BC80" s="35" t="s">
        <v>206</v>
      </c>
      <c r="BD80" s="40">
        <v>41791.657743055555</v>
      </c>
      <c r="BE80" s="41" t="b">
        <v>0</v>
      </c>
    </row>
    <row r="81" spans="1:57" ht="15" customHeight="1">
      <c r="A81" s="3" t="s">
        <v>207</v>
      </c>
      <c r="B81" s="3" t="s">
        <v>149</v>
      </c>
      <c r="C81" s="3" t="s">
        <v>199</v>
      </c>
      <c r="D81" s="4">
        <v>7.2</v>
      </c>
      <c r="E81" s="4">
        <v>7.5</v>
      </c>
      <c r="F81" s="4">
        <v>7.5</v>
      </c>
      <c r="G81" s="4">
        <v>6.9</v>
      </c>
      <c r="I81" s="4">
        <v>21.975</v>
      </c>
      <c r="J81" s="4">
        <v>0.6</v>
      </c>
      <c r="K81" s="4">
        <v>22.575</v>
      </c>
      <c r="L81" s="2">
        <v>4</v>
      </c>
      <c r="M81" s="3" t="s">
        <v>61</v>
      </c>
      <c r="N81" s="4">
        <v>6.9</v>
      </c>
      <c r="O81" s="4">
        <v>6.9</v>
      </c>
      <c r="P81" s="4">
        <v>7.3</v>
      </c>
      <c r="Q81" s="4">
        <v>6.9</v>
      </c>
      <c r="S81" s="4">
        <v>20.8</v>
      </c>
      <c r="T81" s="4">
        <v>0.6</v>
      </c>
      <c r="U81" s="4">
        <v>21.4</v>
      </c>
      <c r="V81" s="4">
        <v>43.975</v>
      </c>
      <c r="W81" s="2">
        <v>5</v>
      </c>
      <c r="X81" s="3" t="s">
        <v>61</v>
      </c>
      <c r="AM81" s="3" t="s">
        <v>61</v>
      </c>
      <c r="AX81" s="3" t="s">
        <v>61</v>
      </c>
      <c r="AY81" s="4">
        <v>0</v>
      </c>
      <c r="AZ81" s="2">
        <v>1</v>
      </c>
      <c r="BA81" s="5">
        <v>43.975</v>
      </c>
      <c r="BB81" s="2">
        <v>5</v>
      </c>
      <c r="BC81" s="3" t="s">
        <v>208</v>
      </c>
      <c r="BD81" s="6">
        <v>41791.663773148146</v>
      </c>
      <c r="BE81" s="7" t="b">
        <v>0</v>
      </c>
    </row>
    <row r="82" spans="1:57" s="37" customFormat="1" ht="15" customHeight="1">
      <c r="A82" s="35" t="s">
        <v>209</v>
      </c>
      <c r="B82" s="35" t="s">
        <v>89</v>
      </c>
      <c r="C82" s="35" t="s">
        <v>199</v>
      </c>
      <c r="D82" s="36">
        <v>7.4</v>
      </c>
      <c r="E82" s="36">
        <v>7.5</v>
      </c>
      <c r="F82" s="36">
        <v>7.4</v>
      </c>
      <c r="G82" s="36">
        <v>7.2</v>
      </c>
      <c r="I82" s="36">
        <v>22.175</v>
      </c>
      <c r="J82" s="36">
        <v>0</v>
      </c>
      <c r="K82" s="36">
        <v>22.175</v>
      </c>
      <c r="L82" s="38">
        <v>7</v>
      </c>
      <c r="M82" s="35" t="s">
        <v>61</v>
      </c>
      <c r="N82" s="36">
        <v>6.9</v>
      </c>
      <c r="O82" s="36">
        <v>7</v>
      </c>
      <c r="P82" s="36">
        <v>7</v>
      </c>
      <c r="Q82" s="36">
        <v>6.8</v>
      </c>
      <c r="S82" s="36">
        <v>20.825</v>
      </c>
      <c r="T82" s="36">
        <v>0.6</v>
      </c>
      <c r="U82" s="36">
        <v>21.425</v>
      </c>
      <c r="V82" s="36">
        <v>43.6</v>
      </c>
      <c r="W82" s="38">
        <v>6</v>
      </c>
      <c r="X82" s="35" t="s">
        <v>76</v>
      </c>
      <c r="AM82" s="35" t="s">
        <v>61</v>
      </c>
      <c r="AX82" s="35" t="s">
        <v>61</v>
      </c>
      <c r="AY82" s="36">
        <v>0</v>
      </c>
      <c r="AZ82" s="38">
        <v>1</v>
      </c>
      <c r="BA82" s="39">
        <v>43.6</v>
      </c>
      <c r="BB82" s="38">
        <v>6</v>
      </c>
      <c r="BC82" s="35" t="s">
        <v>210</v>
      </c>
      <c r="BD82" s="40">
        <v>41791.65586805555</v>
      </c>
      <c r="BE82" s="41" t="b">
        <v>0</v>
      </c>
    </row>
    <row r="83" spans="1:57" ht="15" customHeight="1">
      <c r="A83" s="3" t="s">
        <v>211</v>
      </c>
      <c r="B83" s="3" t="s">
        <v>149</v>
      </c>
      <c r="C83" s="3" t="s">
        <v>199</v>
      </c>
      <c r="D83" s="4">
        <v>7.2</v>
      </c>
      <c r="E83" s="4">
        <v>7.7</v>
      </c>
      <c r="F83" s="4">
        <v>7.1</v>
      </c>
      <c r="G83" s="4">
        <v>7.3</v>
      </c>
      <c r="I83" s="4">
        <v>21.825</v>
      </c>
      <c r="J83" s="4">
        <v>0.6</v>
      </c>
      <c r="K83" s="4">
        <v>22.425</v>
      </c>
      <c r="L83" s="2">
        <v>6</v>
      </c>
      <c r="M83" s="3" t="s">
        <v>61</v>
      </c>
      <c r="N83" s="4">
        <v>7.1</v>
      </c>
      <c r="O83" s="4">
        <v>6.9</v>
      </c>
      <c r="P83" s="4">
        <v>6.9</v>
      </c>
      <c r="Q83" s="4">
        <v>7.2</v>
      </c>
      <c r="S83" s="4">
        <v>21.025</v>
      </c>
      <c r="T83" s="4">
        <v>0</v>
      </c>
      <c r="U83" s="4">
        <v>21.025</v>
      </c>
      <c r="V83" s="4">
        <v>43.45</v>
      </c>
      <c r="W83" s="2">
        <v>7</v>
      </c>
      <c r="X83" s="3" t="s">
        <v>61</v>
      </c>
      <c r="AM83" s="3" t="s">
        <v>61</v>
      </c>
      <c r="AX83" s="3" t="s">
        <v>61</v>
      </c>
      <c r="AY83" s="4">
        <v>0</v>
      </c>
      <c r="AZ83" s="2">
        <v>1</v>
      </c>
      <c r="BA83" s="5">
        <v>43.45</v>
      </c>
      <c r="BB83" s="2">
        <v>7</v>
      </c>
      <c r="BC83" s="3" t="s">
        <v>212</v>
      </c>
      <c r="BD83" s="6">
        <v>41791.65702546296</v>
      </c>
      <c r="BE83" s="7" t="b">
        <v>0</v>
      </c>
    </row>
    <row r="84" spans="1:57" ht="15" customHeight="1">
      <c r="A84" s="3" t="s">
        <v>213</v>
      </c>
      <c r="B84" s="3" t="s">
        <v>149</v>
      </c>
      <c r="C84" s="3" t="s">
        <v>199</v>
      </c>
      <c r="D84" s="4">
        <v>7.4</v>
      </c>
      <c r="E84" s="4">
        <v>7.3</v>
      </c>
      <c r="F84" s="4">
        <v>7.6</v>
      </c>
      <c r="G84" s="4">
        <v>7.2</v>
      </c>
      <c r="I84" s="4">
        <v>22.075</v>
      </c>
      <c r="J84" s="4">
        <v>0.6</v>
      </c>
      <c r="K84" s="4">
        <v>22.675</v>
      </c>
      <c r="L84" s="2">
        <v>3</v>
      </c>
      <c r="M84" s="3" t="s">
        <v>61</v>
      </c>
      <c r="N84" s="4">
        <v>6.7</v>
      </c>
      <c r="O84" s="4">
        <v>6.6</v>
      </c>
      <c r="P84" s="4">
        <v>6.8</v>
      </c>
      <c r="Q84" s="4">
        <v>6.6</v>
      </c>
      <c r="S84" s="4">
        <v>19.975</v>
      </c>
      <c r="T84" s="4">
        <v>0.6</v>
      </c>
      <c r="U84" s="4">
        <v>20.575</v>
      </c>
      <c r="V84" s="4">
        <v>43.25</v>
      </c>
      <c r="W84" s="2">
        <v>8</v>
      </c>
      <c r="X84" s="3" t="s">
        <v>61</v>
      </c>
      <c r="AM84" s="3" t="s">
        <v>61</v>
      </c>
      <c r="AX84" s="3" t="s">
        <v>61</v>
      </c>
      <c r="AY84" s="4">
        <v>0</v>
      </c>
      <c r="AZ84" s="2">
        <v>1</v>
      </c>
      <c r="BA84" s="5">
        <v>43.25</v>
      </c>
      <c r="BB84" s="2">
        <v>8</v>
      </c>
      <c r="BC84" s="3" t="s">
        <v>214</v>
      </c>
      <c r="BD84" s="6">
        <v>41791.660787037035</v>
      </c>
      <c r="BE84" s="7" t="b">
        <v>0</v>
      </c>
    </row>
    <row r="85" spans="1:57" s="37" customFormat="1" ht="15" customHeight="1">
      <c r="A85" s="35" t="s">
        <v>215</v>
      </c>
      <c r="B85" s="35" t="s">
        <v>89</v>
      </c>
      <c r="C85" s="35" t="s">
        <v>199</v>
      </c>
      <c r="D85" s="36">
        <v>7.1</v>
      </c>
      <c r="E85" s="36">
        <v>7.3</v>
      </c>
      <c r="F85" s="36">
        <v>7</v>
      </c>
      <c r="G85" s="36">
        <v>6.8</v>
      </c>
      <c r="I85" s="36">
        <v>21.15</v>
      </c>
      <c r="J85" s="36">
        <v>0.6</v>
      </c>
      <c r="K85" s="36">
        <v>21.75</v>
      </c>
      <c r="L85" s="38">
        <v>9</v>
      </c>
      <c r="M85" s="35" t="s">
        <v>61</v>
      </c>
      <c r="N85" s="36">
        <v>6.6</v>
      </c>
      <c r="O85" s="36">
        <v>6.7</v>
      </c>
      <c r="P85" s="36">
        <v>7</v>
      </c>
      <c r="Q85" s="36">
        <v>6.2</v>
      </c>
      <c r="S85" s="36">
        <v>19.925</v>
      </c>
      <c r="T85" s="36">
        <v>0.6</v>
      </c>
      <c r="U85" s="36">
        <v>20.525</v>
      </c>
      <c r="V85" s="36">
        <v>42.275</v>
      </c>
      <c r="W85" s="38">
        <v>9</v>
      </c>
      <c r="X85" s="35" t="s">
        <v>61</v>
      </c>
      <c r="AM85" s="35" t="s">
        <v>61</v>
      </c>
      <c r="AX85" s="35" t="s">
        <v>61</v>
      </c>
      <c r="AY85" s="36">
        <v>0</v>
      </c>
      <c r="AZ85" s="38">
        <v>1</v>
      </c>
      <c r="BA85" s="39">
        <v>42.275</v>
      </c>
      <c r="BB85" s="38">
        <v>9</v>
      </c>
      <c r="BC85" s="35" t="s">
        <v>216</v>
      </c>
      <c r="BD85" s="40">
        <v>41791.659270833334</v>
      </c>
      <c r="BE85" s="41" t="b">
        <v>0</v>
      </c>
    </row>
    <row r="86" spans="1:57" s="37" customFormat="1" ht="15" customHeight="1">
      <c r="A86" s="35" t="s">
        <v>217</v>
      </c>
      <c r="B86" s="35" t="s">
        <v>89</v>
      </c>
      <c r="C86" s="35" t="s">
        <v>199</v>
      </c>
      <c r="D86" s="36">
        <v>5.3</v>
      </c>
      <c r="E86" s="36">
        <v>5.3</v>
      </c>
      <c r="F86" s="36">
        <v>5.3</v>
      </c>
      <c r="G86" s="36">
        <v>5.1</v>
      </c>
      <c r="I86" s="36">
        <v>15.85</v>
      </c>
      <c r="J86" s="36">
        <v>0.6</v>
      </c>
      <c r="K86" s="36">
        <v>16.45</v>
      </c>
      <c r="L86" s="38">
        <v>11</v>
      </c>
      <c r="M86" s="35" t="s">
        <v>218</v>
      </c>
      <c r="N86" s="36">
        <v>7.3</v>
      </c>
      <c r="O86" s="36">
        <v>7.3</v>
      </c>
      <c r="P86" s="36">
        <v>7.4</v>
      </c>
      <c r="Q86" s="36">
        <v>6.8</v>
      </c>
      <c r="S86" s="36">
        <v>21.8</v>
      </c>
      <c r="T86" s="36">
        <v>0</v>
      </c>
      <c r="U86" s="36">
        <v>21.8</v>
      </c>
      <c r="V86" s="36">
        <v>38.25</v>
      </c>
      <c r="W86" s="38">
        <v>10</v>
      </c>
      <c r="X86" s="35" t="s">
        <v>61</v>
      </c>
      <c r="AM86" s="35" t="s">
        <v>61</v>
      </c>
      <c r="AX86" s="35" t="s">
        <v>61</v>
      </c>
      <c r="AY86" s="36">
        <v>0</v>
      </c>
      <c r="AZ86" s="38">
        <v>1</v>
      </c>
      <c r="BA86" s="39">
        <v>38.25</v>
      </c>
      <c r="BB86" s="38">
        <v>10</v>
      </c>
      <c r="BC86" s="35" t="s">
        <v>219</v>
      </c>
      <c r="BD86" s="40">
        <v>41791.658587962964</v>
      </c>
      <c r="BE86" s="41" t="b">
        <v>0</v>
      </c>
    </row>
    <row r="87" spans="1:57" ht="15" customHeight="1">
      <c r="A87" s="3" t="s">
        <v>220</v>
      </c>
      <c r="B87" s="3" t="s">
        <v>149</v>
      </c>
      <c r="C87" s="3" t="s">
        <v>199</v>
      </c>
      <c r="D87" s="4">
        <v>1.7</v>
      </c>
      <c r="E87" s="4">
        <v>1.8</v>
      </c>
      <c r="F87" s="4">
        <v>1.8</v>
      </c>
      <c r="G87" s="4">
        <v>1.8</v>
      </c>
      <c r="I87" s="4">
        <v>5.375</v>
      </c>
      <c r="J87" s="4">
        <v>0.6</v>
      </c>
      <c r="K87" s="4">
        <v>5.975</v>
      </c>
      <c r="L87" s="2">
        <v>13</v>
      </c>
      <c r="M87" s="3" t="s">
        <v>190</v>
      </c>
      <c r="N87" s="4">
        <v>6.7</v>
      </c>
      <c r="O87" s="4">
        <v>6.9</v>
      </c>
      <c r="P87" s="4">
        <v>7</v>
      </c>
      <c r="Q87" s="4">
        <v>6.7</v>
      </c>
      <c r="S87" s="4">
        <v>20.425</v>
      </c>
      <c r="T87" s="4">
        <v>0.6</v>
      </c>
      <c r="U87" s="4">
        <v>21.025</v>
      </c>
      <c r="V87" s="4">
        <v>27</v>
      </c>
      <c r="W87" s="2">
        <v>11</v>
      </c>
      <c r="X87" s="3" t="s">
        <v>76</v>
      </c>
      <c r="AM87" s="3" t="s">
        <v>61</v>
      </c>
      <c r="AX87" s="3" t="s">
        <v>61</v>
      </c>
      <c r="AY87" s="4">
        <v>0</v>
      </c>
      <c r="AZ87" s="2">
        <v>1</v>
      </c>
      <c r="BA87" s="5">
        <v>27</v>
      </c>
      <c r="BB87" s="2">
        <v>11</v>
      </c>
      <c r="BC87" s="3" t="s">
        <v>221</v>
      </c>
      <c r="BD87" s="6">
        <v>41791.66334490741</v>
      </c>
      <c r="BE87" s="7" t="b">
        <v>0</v>
      </c>
    </row>
    <row r="88" spans="1:57" ht="15" customHeight="1">
      <c r="A88" s="3" t="s">
        <v>222</v>
      </c>
      <c r="B88" s="3" t="s">
        <v>149</v>
      </c>
      <c r="C88" s="3" t="s">
        <v>199</v>
      </c>
      <c r="D88" s="4">
        <v>7</v>
      </c>
      <c r="E88" s="4">
        <v>7.1</v>
      </c>
      <c r="F88" s="4">
        <v>7.4</v>
      </c>
      <c r="G88" s="4">
        <v>6.8</v>
      </c>
      <c r="I88" s="4">
        <v>21.175</v>
      </c>
      <c r="J88" s="4">
        <v>0</v>
      </c>
      <c r="K88" s="4">
        <v>21.175</v>
      </c>
      <c r="L88" s="2">
        <v>10</v>
      </c>
      <c r="M88" s="3" t="s">
        <v>61</v>
      </c>
      <c r="N88" s="4">
        <v>1</v>
      </c>
      <c r="O88" s="4">
        <v>1</v>
      </c>
      <c r="P88" s="4">
        <v>1</v>
      </c>
      <c r="Q88" s="4">
        <v>1</v>
      </c>
      <c r="S88" s="4">
        <v>3</v>
      </c>
      <c r="T88" s="4">
        <v>0.6</v>
      </c>
      <c r="U88" s="4">
        <v>3.6</v>
      </c>
      <c r="V88" s="4">
        <v>24.775</v>
      </c>
      <c r="W88" s="2">
        <v>12</v>
      </c>
      <c r="X88" s="3" t="s">
        <v>223</v>
      </c>
      <c r="AM88" s="3" t="s">
        <v>61</v>
      </c>
      <c r="AX88" s="3" t="s">
        <v>61</v>
      </c>
      <c r="AY88" s="4">
        <v>0</v>
      </c>
      <c r="AZ88" s="2">
        <v>1</v>
      </c>
      <c r="BA88" s="5">
        <v>24.775</v>
      </c>
      <c r="BB88" s="2">
        <v>12</v>
      </c>
      <c r="BC88" s="3" t="s">
        <v>224</v>
      </c>
      <c r="BD88" s="6">
        <v>41791.653391203705</v>
      </c>
      <c r="BE88" s="7" t="b">
        <v>0</v>
      </c>
    </row>
    <row r="89" spans="1:57" ht="15" customHeight="1">
      <c r="A89" s="3" t="s">
        <v>225</v>
      </c>
      <c r="B89" s="3" t="s">
        <v>149</v>
      </c>
      <c r="C89" s="3" t="s">
        <v>199</v>
      </c>
      <c r="D89" s="4">
        <v>3</v>
      </c>
      <c r="E89" s="4">
        <v>3</v>
      </c>
      <c r="F89" s="4">
        <v>2.6</v>
      </c>
      <c r="G89" s="4">
        <v>2.8</v>
      </c>
      <c r="I89" s="4">
        <v>8.65</v>
      </c>
      <c r="J89" s="4">
        <v>0.6</v>
      </c>
      <c r="K89" s="4">
        <v>9.25</v>
      </c>
      <c r="L89" s="2">
        <v>12</v>
      </c>
      <c r="M89" s="3" t="s">
        <v>86</v>
      </c>
      <c r="N89" s="4">
        <v>2.8</v>
      </c>
      <c r="O89" s="4">
        <v>3.2</v>
      </c>
      <c r="P89" s="4">
        <v>3.1</v>
      </c>
      <c r="Q89" s="4">
        <v>3.1</v>
      </c>
      <c r="S89" s="4">
        <v>9.25</v>
      </c>
      <c r="T89" s="4">
        <v>0.6</v>
      </c>
      <c r="U89" s="4">
        <v>9.85</v>
      </c>
      <c r="V89" s="4">
        <v>19.1</v>
      </c>
      <c r="W89" s="2">
        <v>13</v>
      </c>
      <c r="X89" s="3" t="s">
        <v>86</v>
      </c>
      <c r="AM89" s="3" t="s">
        <v>61</v>
      </c>
      <c r="AX89" s="3" t="s">
        <v>61</v>
      </c>
      <c r="AY89" s="4">
        <v>0</v>
      </c>
      <c r="AZ89" s="2">
        <v>1</v>
      </c>
      <c r="BA89" s="5">
        <v>19.1</v>
      </c>
      <c r="BB89" s="2">
        <v>13</v>
      </c>
      <c r="BC89" s="3" t="s">
        <v>226</v>
      </c>
      <c r="BD89" s="6">
        <v>41791.65483796296</v>
      </c>
      <c r="BE89" s="7" t="b">
        <v>0</v>
      </c>
    </row>
    <row r="90" spans="1:57" ht="15" customHeight="1">
      <c r="A90" s="3" t="s">
        <v>227</v>
      </c>
      <c r="B90" s="3" t="s">
        <v>89</v>
      </c>
      <c r="C90" s="3" t="s">
        <v>199</v>
      </c>
      <c r="D90" s="16" t="s">
        <v>341</v>
      </c>
      <c r="L90" s="2">
        <v>14</v>
      </c>
      <c r="M90" s="3" t="s">
        <v>61</v>
      </c>
      <c r="V90" s="4">
        <v>0</v>
      </c>
      <c r="W90" s="2">
        <v>14</v>
      </c>
      <c r="X90" s="3" t="s">
        <v>61</v>
      </c>
      <c r="AM90" s="3" t="s">
        <v>61</v>
      </c>
      <c r="AX90" s="3" t="s">
        <v>61</v>
      </c>
      <c r="AY90" s="4">
        <v>0</v>
      </c>
      <c r="AZ90" s="2">
        <v>1</v>
      </c>
      <c r="BA90" s="5">
        <v>0</v>
      </c>
      <c r="BB90" s="2">
        <v>14</v>
      </c>
      <c r="BC90" s="3" t="s">
        <v>228</v>
      </c>
      <c r="BE90" s="7" t="b">
        <v>0</v>
      </c>
    </row>
    <row r="91" spans="1:57" ht="15" customHeight="1">
      <c r="A91" s="3" t="s">
        <v>229</v>
      </c>
      <c r="B91" s="3" t="s">
        <v>89</v>
      </c>
      <c r="C91" s="3" t="s">
        <v>199</v>
      </c>
      <c r="D91" s="16" t="s">
        <v>341</v>
      </c>
      <c r="L91" s="2">
        <v>14</v>
      </c>
      <c r="M91" s="3" t="s">
        <v>61</v>
      </c>
      <c r="V91" s="4">
        <v>0</v>
      </c>
      <c r="W91" s="2">
        <v>14</v>
      </c>
      <c r="X91" s="3" t="s">
        <v>61</v>
      </c>
      <c r="AM91" s="3" t="s">
        <v>61</v>
      </c>
      <c r="AX91" s="3" t="s">
        <v>61</v>
      </c>
      <c r="AY91" s="4">
        <v>0</v>
      </c>
      <c r="AZ91" s="2">
        <v>1</v>
      </c>
      <c r="BA91" s="5">
        <v>0</v>
      </c>
      <c r="BB91" s="2">
        <v>14</v>
      </c>
      <c r="BC91" s="3" t="s">
        <v>230</v>
      </c>
      <c r="BE91" s="7" t="b">
        <v>0</v>
      </c>
    </row>
    <row r="92" spans="1:57" ht="15" customHeight="1">
      <c r="A92" s="3"/>
      <c r="B92" s="3"/>
      <c r="C92" s="3"/>
      <c r="D92" s="16"/>
      <c r="L92" s="2"/>
      <c r="M92" s="3"/>
      <c r="V92" s="4"/>
      <c r="W92" s="2"/>
      <c r="X92" s="3"/>
      <c r="AM92" s="3"/>
      <c r="AX92" s="3"/>
      <c r="AY92" s="4"/>
      <c r="AZ92" s="9"/>
      <c r="BA92" s="5"/>
      <c r="BB92" s="2"/>
      <c r="BC92" s="3"/>
      <c r="BE92" s="7"/>
    </row>
    <row r="93" spans="1:57" ht="15" customHeight="1">
      <c r="A93" s="11" t="s">
        <v>236</v>
      </c>
      <c r="B93" s="11" t="s">
        <v>149</v>
      </c>
      <c r="C93" s="11" t="s">
        <v>232</v>
      </c>
      <c r="D93" s="12">
        <v>7.8</v>
      </c>
      <c r="E93" s="12">
        <v>7.9</v>
      </c>
      <c r="F93" s="12">
        <v>8.2</v>
      </c>
      <c r="G93" s="12">
        <v>8.4</v>
      </c>
      <c r="H93" s="12">
        <v>8.2</v>
      </c>
      <c r="I93" s="12">
        <v>24.3</v>
      </c>
      <c r="J93" s="12">
        <v>0.6</v>
      </c>
      <c r="K93" s="12">
        <v>24.9</v>
      </c>
      <c r="L93" s="10">
        <v>1</v>
      </c>
      <c r="M93" s="11" t="s">
        <v>61</v>
      </c>
      <c r="N93" s="12">
        <v>8.1</v>
      </c>
      <c r="O93" s="12">
        <v>8.1</v>
      </c>
      <c r="P93" s="12">
        <v>8.2</v>
      </c>
      <c r="Q93" s="12">
        <v>8.2</v>
      </c>
      <c r="R93" s="12">
        <v>8.3</v>
      </c>
      <c r="S93" s="12">
        <v>24.5</v>
      </c>
      <c r="T93" s="12">
        <v>0.6</v>
      </c>
      <c r="U93" s="12">
        <v>25.1</v>
      </c>
      <c r="V93" s="12">
        <v>50</v>
      </c>
      <c r="W93" s="10">
        <v>1</v>
      </c>
      <c r="X93" s="11" t="s">
        <v>61</v>
      </c>
      <c r="AM93" s="11" t="s">
        <v>61</v>
      </c>
      <c r="AX93" s="11" t="s">
        <v>61</v>
      </c>
      <c r="AY93" s="12">
        <v>0</v>
      </c>
      <c r="BA93" s="13">
        <v>50</v>
      </c>
      <c r="BB93" s="10">
        <v>1</v>
      </c>
      <c r="BC93" s="11" t="s">
        <v>237</v>
      </c>
      <c r="BD93" s="14">
        <v>41645.51935185185</v>
      </c>
      <c r="BE93" s="10" t="b">
        <v>0</v>
      </c>
    </row>
    <row r="94" spans="1:57" ht="15" customHeight="1">
      <c r="A94" s="11" t="s">
        <v>234</v>
      </c>
      <c r="B94" s="11" t="s">
        <v>69</v>
      </c>
      <c r="C94" s="11" t="s">
        <v>232</v>
      </c>
      <c r="D94" s="12">
        <v>7.7</v>
      </c>
      <c r="E94" s="12">
        <v>7.6</v>
      </c>
      <c r="F94" s="12">
        <v>7.7</v>
      </c>
      <c r="G94" s="12">
        <v>7.9</v>
      </c>
      <c r="H94" s="12">
        <v>7.7</v>
      </c>
      <c r="I94" s="12">
        <v>23.1</v>
      </c>
      <c r="J94" s="12">
        <v>0.6</v>
      </c>
      <c r="K94" s="12">
        <v>23.7</v>
      </c>
      <c r="L94" s="10">
        <v>2</v>
      </c>
      <c r="M94" s="11" t="s">
        <v>61</v>
      </c>
      <c r="N94" s="12">
        <v>8.1</v>
      </c>
      <c r="O94" s="12">
        <v>7.7</v>
      </c>
      <c r="P94" s="12">
        <v>7.8</v>
      </c>
      <c r="Q94" s="12">
        <v>7.9</v>
      </c>
      <c r="R94" s="12">
        <v>7.9</v>
      </c>
      <c r="S94" s="12">
        <v>23.6</v>
      </c>
      <c r="T94" s="12">
        <v>0.6</v>
      </c>
      <c r="U94" s="12">
        <v>24.2</v>
      </c>
      <c r="V94" s="12">
        <v>47.9</v>
      </c>
      <c r="W94" s="10">
        <v>2</v>
      </c>
      <c r="X94" s="11" t="s">
        <v>61</v>
      </c>
      <c r="AM94" s="11" t="s">
        <v>61</v>
      </c>
      <c r="AX94" s="11" t="s">
        <v>61</v>
      </c>
      <c r="AY94" s="12">
        <v>0</v>
      </c>
      <c r="BA94" s="13">
        <v>47.9</v>
      </c>
      <c r="BB94" s="10">
        <v>2</v>
      </c>
      <c r="BC94" s="11" t="s">
        <v>235</v>
      </c>
      <c r="BD94" s="14">
        <v>41645.51850694444</v>
      </c>
      <c r="BE94" s="10" t="b">
        <v>0</v>
      </c>
    </row>
    <row r="95" spans="1:57" ht="15" customHeight="1">
      <c r="A95" s="11" t="s">
        <v>238</v>
      </c>
      <c r="B95" s="11" t="s">
        <v>149</v>
      </c>
      <c r="C95" s="11" t="s">
        <v>232</v>
      </c>
      <c r="D95" s="12">
        <v>7.6</v>
      </c>
      <c r="E95" s="12">
        <v>7.2</v>
      </c>
      <c r="F95" s="12">
        <v>7.3</v>
      </c>
      <c r="G95" s="12">
        <v>7.6</v>
      </c>
      <c r="H95" s="12">
        <v>7.4</v>
      </c>
      <c r="I95" s="12">
        <v>22.3</v>
      </c>
      <c r="J95" s="12">
        <v>0.6</v>
      </c>
      <c r="K95" s="12">
        <v>22.9</v>
      </c>
      <c r="L95" s="10">
        <v>5</v>
      </c>
      <c r="M95" s="11" t="s">
        <v>61</v>
      </c>
      <c r="N95" s="12">
        <v>7.9</v>
      </c>
      <c r="O95" s="12">
        <v>7.7</v>
      </c>
      <c r="P95" s="12">
        <v>7.7</v>
      </c>
      <c r="Q95" s="12">
        <v>7.9</v>
      </c>
      <c r="R95" s="12">
        <v>7.9</v>
      </c>
      <c r="S95" s="12">
        <v>23.5</v>
      </c>
      <c r="T95" s="12">
        <v>0.6</v>
      </c>
      <c r="U95" s="12">
        <v>24.1</v>
      </c>
      <c r="V95" s="12">
        <v>47</v>
      </c>
      <c r="W95" s="10">
        <v>3</v>
      </c>
      <c r="X95" s="11" t="s">
        <v>61</v>
      </c>
      <c r="AM95" s="11" t="s">
        <v>61</v>
      </c>
      <c r="AX95" s="11" t="s">
        <v>61</v>
      </c>
      <c r="AY95" s="12">
        <v>0</v>
      </c>
      <c r="BA95" s="13">
        <v>47</v>
      </c>
      <c r="BB95" s="10">
        <v>3</v>
      </c>
      <c r="BC95" s="11" t="s">
        <v>239</v>
      </c>
      <c r="BD95" s="14">
        <v>41645.51652777778</v>
      </c>
      <c r="BE95" s="10" t="b">
        <v>0</v>
      </c>
    </row>
    <row r="96" spans="1:57" s="37" customFormat="1" ht="15" customHeight="1">
      <c r="A96" s="42" t="s">
        <v>244</v>
      </c>
      <c r="B96" s="42" t="s">
        <v>89</v>
      </c>
      <c r="C96" s="42" t="s">
        <v>232</v>
      </c>
      <c r="D96" s="43">
        <v>7.4</v>
      </c>
      <c r="E96" s="43">
        <v>7.1</v>
      </c>
      <c r="F96" s="43">
        <v>7.5</v>
      </c>
      <c r="G96" s="43">
        <v>7.8</v>
      </c>
      <c r="H96" s="43">
        <v>7.5</v>
      </c>
      <c r="I96" s="43">
        <v>22.4</v>
      </c>
      <c r="J96" s="43">
        <v>0.6</v>
      </c>
      <c r="K96" s="43">
        <v>23</v>
      </c>
      <c r="L96" s="44">
        <v>3</v>
      </c>
      <c r="M96" s="42" t="s">
        <v>61</v>
      </c>
      <c r="N96" s="43">
        <v>7.5</v>
      </c>
      <c r="O96" s="43">
        <v>7.1</v>
      </c>
      <c r="P96" s="43">
        <v>7.4</v>
      </c>
      <c r="Q96" s="43">
        <v>7.7</v>
      </c>
      <c r="R96" s="43">
        <v>7.7</v>
      </c>
      <c r="S96" s="43">
        <v>22.6</v>
      </c>
      <c r="T96" s="43">
        <v>0.6</v>
      </c>
      <c r="U96" s="43">
        <v>23.2</v>
      </c>
      <c r="V96" s="43">
        <v>46.2</v>
      </c>
      <c r="W96" s="44">
        <v>4</v>
      </c>
      <c r="X96" s="42" t="s">
        <v>61</v>
      </c>
      <c r="AM96" s="42" t="s">
        <v>61</v>
      </c>
      <c r="AX96" s="42" t="s">
        <v>61</v>
      </c>
      <c r="AY96" s="43">
        <v>0</v>
      </c>
      <c r="BA96" s="45">
        <v>46.2</v>
      </c>
      <c r="BB96" s="44">
        <v>4</v>
      </c>
      <c r="BC96" s="42" t="s">
        <v>245</v>
      </c>
      <c r="BD96" s="46">
        <v>41645.52024305556</v>
      </c>
      <c r="BE96" s="44" t="b">
        <v>0</v>
      </c>
    </row>
    <row r="97" spans="1:57" ht="15" customHeight="1">
      <c r="A97" s="11" t="s">
        <v>242</v>
      </c>
      <c r="B97" s="11" t="s">
        <v>72</v>
      </c>
      <c r="C97" s="11" t="s">
        <v>232</v>
      </c>
      <c r="D97" s="12">
        <v>7.2</v>
      </c>
      <c r="E97" s="12">
        <v>7.6</v>
      </c>
      <c r="F97" s="12">
        <v>7.6</v>
      </c>
      <c r="G97" s="12">
        <v>7.9</v>
      </c>
      <c r="H97" s="12">
        <v>7.8</v>
      </c>
      <c r="I97" s="12">
        <v>23</v>
      </c>
      <c r="J97" s="12">
        <v>0</v>
      </c>
      <c r="K97" s="12">
        <v>23</v>
      </c>
      <c r="L97" s="10">
        <v>3</v>
      </c>
      <c r="M97" s="11" t="s">
        <v>61</v>
      </c>
      <c r="N97" s="12">
        <v>7.6</v>
      </c>
      <c r="O97" s="12">
        <v>7.3</v>
      </c>
      <c r="P97" s="12">
        <v>7.6</v>
      </c>
      <c r="Q97" s="12">
        <v>7.9</v>
      </c>
      <c r="R97" s="12">
        <v>7.7</v>
      </c>
      <c r="S97" s="12">
        <v>22.9</v>
      </c>
      <c r="T97" s="12">
        <v>0</v>
      </c>
      <c r="U97" s="12">
        <v>22.9</v>
      </c>
      <c r="V97" s="12">
        <v>45.9</v>
      </c>
      <c r="W97" s="10">
        <v>5</v>
      </c>
      <c r="X97" s="11" t="s">
        <v>61</v>
      </c>
      <c r="AM97" s="11" t="s">
        <v>61</v>
      </c>
      <c r="AX97" s="11" t="s">
        <v>61</v>
      </c>
      <c r="AY97" s="12">
        <v>0</v>
      </c>
      <c r="BA97" s="13">
        <v>45.9</v>
      </c>
      <c r="BB97" s="10">
        <v>5</v>
      </c>
      <c r="BC97" s="11" t="s">
        <v>243</v>
      </c>
      <c r="BD97" s="14">
        <v>41645.515706018516</v>
      </c>
      <c r="BE97" s="10" t="b">
        <v>0</v>
      </c>
    </row>
    <row r="98" spans="1:57" s="37" customFormat="1" ht="15" customHeight="1">
      <c r="A98" s="42" t="s">
        <v>246</v>
      </c>
      <c r="B98" s="42" t="s">
        <v>89</v>
      </c>
      <c r="C98" s="42" t="s">
        <v>232</v>
      </c>
      <c r="D98" s="43">
        <v>7.3</v>
      </c>
      <c r="E98" s="43">
        <v>7.1</v>
      </c>
      <c r="F98" s="43">
        <v>7.3</v>
      </c>
      <c r="G98" s="43">
        <v>7.7</v>
      </c>
      <c r="H98" s="43">
        <v>7.6</v>
      </c>
      <c r="I98" s="43">
        <v>22.2</v>
      </c>
      <c r="J98" s="43">
        <v>0.6</v>
      </c>
      <c r="K98" s="43">
        <v>22.8</v>
      </c>
      <c r="L98" s="44">
        <v>6</v>
      </c>
      <c r="M98" s="42" t="s">
        <v>61</v>
      </c>
      <c r="N98" s="43">
        <v>7.6</v>
      </c>
      <c r="O98" s="43">
        <v>6.8</v>
      </c>
      <c r="P98" s="43">
        <v>7.1</v>
      </c>
      <c r="Q98" s="43">
        <v>7.3</v>
      </c>
      <c r="R98" s="43">
        <v>7.5</v>
      </c>
      <c r="S98" s="43">
        <v>21.9</v>
      </c>
      <c r="T98" s="43">
        <v>0</v>
      </c>
      <c r="U98" s="43">
        <v>21.9</v>
      </c>
      <c r="V98" s="43">
        <v>44.7</v>
      </c>
      <c r="W98" s="44">
        <v>6</v>
      </c>
      <c r="X98" s="42" t="s">
        <v>61</v>
      </c>
      <c r="AM98" s="42" t="s">
        <v>61</v>
      </c>
      <c r="AX98" s="42" t="s">
        <v>61</v>
      </c>
      <c r="AY98" s="43">
        <v>0</v>
      </c>
      <c r="BA98" s="45">
        <v>44.7</v>
      </c>
      <c r="BB98" s="44">
        <v>6</v>
      </c>
      <c r="BC98" s="42" t="s">
        <v>247</v>
      </c>
      <c r="BD98" s="46">
        <v>41645.517546296294</v>
      </c>
      <c r="BE98" s="44" t="b">
        <v>0</v>
      </c>
    </row>
    <row r="99" spans="1:57" ht="15" customHeight="1">
      <c r="A99" s="11" t="s">
        <v>231</v>
      </c>
      <c r="B99" s="11" t="s">
        <v>69</v>
      </c>
      <c r="C99" s="11" t="s">
        <v>232</v>
      </c>
      <c r="D99" s="16" t="s">
        <v>341</v>
      </c>
      <c r="L99" s="10">
        <v>7</v>
      </c>
      <c r="M99" s="11" t="s">
        <v>61</v>
      </c>
      <c r="V99" s="12">
        <v>0</v>
      </c>
      <c r="W99" s="10">
        <v>7</v>
      </c>
      <c r="X99" s="11" t="s">
        <v>61</v>
      </c>
      <c r="AM99" s="11" t="s">
        <v>61</v>
      </c>
      <c r="AX99" s="11" t="s">
        <v>61</v>
      </c>
      <c r="AY99" s="12">
        <v>0</v>
      </c>
      <c r="BA99" s="13">
        <v>0</v>
      </c>
      <c r="BB99" s="10">
        <v>7</v>
      </c>
      <c r="BC99" s="11" t="s">
        <v>233</v>
      </c>
      <c r="BE99" s="10" t="b">
        <v>0</v>
      </c>
    </row>
    <row r="100" spans="1:57" ht="15" customHeight="1">
      <c r="A100" s="11" t="s">
        <v>251</v>
      </c>
      <c r="B100" s="11" t="s">
        <v>64</v>
      </c>
      <c r="C100" s="11" t="s">
        <v>249</v>
      </c>
      <c r="D100" s="12">
        <v>7.9</v>
      </c>
      <c r="E100" s="12">
        <v>8.2</v>
      </c>
      <c r="F100" s="12">
        <v>8</v>
      </c>
      <c r="G100" s="12">
        <v>8.3</v>
      </c>
      <c r="H100" s="12">
        <v>7.9</v>
      </c>
      <c r="I100" s="12">
        <v>24.1</v>
      </c>
      <c r="J100" s="12">
        <v>0.6</v>
      </c>
      <c r="K100" s="12">
        <v>24.7</v>
      </c>
      <c r="L100" s="10">
        <v>2</v>
      </c>
      <c r="M100" s="11" t="s">
        <v>61</v>
      </c>
      <c r="N100" s="12">
        <v>8.2</v>
      </c>
      <c r="O100" s="12">
        <v>8.1</v>
      </c>
      <c r="P100" s="12">
        <v>8.2</v>
      </c>
      <c r="Q100" s="12">
        <v>8.2</v>
      </c>
      <c r="R100" s="12">
        <v>8.1</v>
      </c>
      <c r="S100" s="12">
        <v>24.5</v>
      </c>
      <c r="T100" s="12">
        <v>0.6</v>
      </c>
      <c r="U100" s="12">
        <v>25.1</v>
      </c>
      <c r="V100" s="12">
        <v>49.8</v>
      </c>
      <c r="W100" s="10">
        <v>1</v>
      </c>
      <c r="X100" s="11" t="s">
        <v>61</v>
      </c>
      <c r="AM100" s="11" t="s">
        <v>61</v>
      </c>
      <c r="AX100" s="11" t="s">
        <v>61</v>
      </c>
      <c r="AY100" s="12">
        <v>0</v>
      </c>
      <c r="BA100" s="13">
        <v>49.8</v>
      </c>
      <c r="BB100" s="10">
        <v>1</v>
      </c>
      <c r="BC100" s="11" t="s">
        <v>252</v>
      </c>
      <c r="BD100" s="14">
        <v>41645.543761574074</v>
      </c>
      <c r="BE100" s="10" t="b">
        <v>0</v>
      </c>
    </row>
    <row r="101" spans="1:57" ht="15" customHeight="1">
      <c r="A101" s="11" t="s">
        <v>262</v>
      </c>
      <c r="B101" s="11" t="s">
        <v>64</v>
      </c>
      <c r="C101" s="11" t="s">
        <v>249</v>
      </c>
      <c r="D101" s="12">
        <v>8.2</v>
      </c>
      <c r="E101" s="12">
        <v>8</v>
      </c>
      <c r="F101" s="12">
        <v>7.8</v>
      </c>
      <c r="G101" s="12">
        <v>8.2</v>
      </c>
      <c r="H101" s="12">
        <v>8</v>
      </c>
      <c r="I101" s="12">
        <v>24.2</v>
      </c>
      <c r="J101" s="12">
        <v>0.6</v>
      </c>
      <c r="K101" s="12">
        <v>24.8</v>
      </c>
      <c r="L101" s="10">
        <v>1</v>
      </c>
      <c r="M101" s="11" t="s">
        <v>61</v>
      </c>
      <c r="N101" s="12">
        <v>7.9</v>
      </c>
      <c r="O101" s="12">
        <v>7.7</v>
      </c>
      <c r="P101" s="12">
        <v>7.9</v>
      </c>
      <c r="Q101" s="12">
        <v>8</v>
      </c>
      <c r="R101" s="12">
        <v>7.9</v>
      </c>
      <c r="S101" s="12">
        <v>23.7</v>
      </c>
      <c r="T101" s="12">
        <v>0.6</v>
      </c>
      <c r="U101" s="12">
        <v>24.3</v>
      </c>
      <c r="V101" s="12">
        <v>49.1</v>
      </c>
      <c r="W101" s="10">
        <v>2</v>
      </c>
      <c r="X101" s="11" t="s">
        <v>61</v>
      </c>
      <c r="AM101" s="11" t="s">
        <v>61</v>
      </c>
      <c r="AX101" s="11" t="s">
        <v>61</v>
      </c>
      <c r="AY101" s="12">
        <v>0</v>
      </c>
      <c r="BA101" s="13">
        <v>49.1</v>
      </c>
      <c r="BB101" s="10">
        <v>2</v>
      </c>
      <c r="BC101" s="11" t="s">
        <v>263</v>
      </c>
      <c r="BD101" s="14">
        <v>41645.5384375</v>
      </c>
      <c r="BE101" s="10" t="b">
        <v>0</v>
      </c>
    </row>
    <row r="102" spans="1:57" ht="15" customHeight="1">
      <c r="A102" s="11" t="s">
        <v>256</v>
      </c>
      <c r="B102" s="11" t="s">
        <v>149</v>
      </c>
      <c r="C102" s="11" t="s">
        <v>249</v>
      </c>
      <c r="D102" s="12">
        <v>7.7</v>
      </c>
      <c r="E102" s="12">
        <v>7.5</v>
      </c>
      <c r="F102" s="12">
        <v>7.5</v>
      </c>
      <c r="G102" s="12">
        <v>7.8</v>
      </c>
      <c r="H102" s="12">
        <v>7.6</v>
      </c>
      <c r="I102" s="12">
        <v>22.8</v>
      </c>
      <c r="J102" s="12">
        <v>0.6</v>
      </c>
      <c r="K102" s="12">
        <v>23.4</v>
      </c>
      <c r="L102" s="10">
        <v>3</v>
      </c>
      <c r="M102" s="11" t="s">
        <v>61</v>
      </c>
      <c r="N102" s="12">
        <v>7.7</v>
      </c>
      <c r="O102" s="12">
        <v>7.1</v>
      </c>
      <c r="P102" s="12">
        <v>7.9</v>
      </c>
      <c r="Q102" s="12">
        <v>7.9</v>
      </c>
      <c r="R102" s="12">
        <v>7.6</v>
      </c>
      <c r="S102" s="12">
        <v>23.2</v>
      </c>
      <c r="T102" s="12">
        <v>0.6</v>
      </c>
      <c r="U102" s="12">
        <v>23.8</v>
      </c>
      <c r="V102" s="12">
        <v>47.2</v>
      </c>
      <c r="W102" s="10">
        <v>3</v>
      </c>
      <c r="X102" s="11" t="s">
        <v>61</v>
      </c>
      <c r="AM102" s="11" t="s">
        <v>61</v>
      </c>
      <c r="AX102" s="11" t="s">
        <v>61</v>
      </c>
      <c r="AY102" s="12">
        <v>0</v>
      </c>
      <c r="BA102" s="13">
        <v>47.2</v>
      </c>
      <c r="BB102" s="10">
        <v>3</v>
      </c>
      <c r="BC102" s="11" t="s">
        <v>257</v>
      </c>
      <c r="BD102" s="14">
        <v>41645.54127314815</v>
      </c>
      <c r="BE102" s="10" t="b">
        <v>0</v>
      </c>
    </row>
    <row r="103" spans="1:57" ht="15" customHeight="1">
      <c r="A103" s="11" t="s">
        <v>253</v>
      </c>
      <c r="B103" s="11" t="s">
        <v>254</v>
      </c>
      <c r="C103" s="11" t="s">
        <v>249</v>
      </c>
      <c r="D103" s="12">
        <v>7.8</v>
      </c>
      <c r="E103" s="12">
        <v>7.5</v>
      </c>
      <c r="F103" s="12">
        <v>7.3</v>
      </c>
      <c r="G103" s="12">
        <v>7.9</v>
      </c>
      <c r="H103" s="12">
        <v>7.4</v>
      </c>
      <c r="I103" s="12">
        <v>22.7</v>
      </c>
      <c r="J103" s="12">
        <v>0.6</v>
      </c>
      <c r="K103" s="12">
        <v>23.3</v>
      </c>
      <c r="L103" s="10">
        <v>4</v>
      </c>
      <c r="M103" s="11" t="s">
        <v>61</v>
      </c>
      <c r="N103" s="12">
        <v>7.3</v>
      </c>
      <c r="O103" s="12">
        <v>7.3</v>
      </c>
      <c r="P103" s="12">
        <v>7.5</v>
      </c>
      <c r="Q103" s="12">
        <v>7.9</v>
      </c>
      <c r="R103" s="12">
        <v>7.4</v>
      </c>
      <c r="S103" s="12">
        <v>22.2</v>
      </c>
      <c r="T103" s="12">
        <v>0.6</v>
      </c>
      <c r="U103" s="12">
        <v>22.8</v>
      </c>
      <c r="V103" s="12">
        <v>46.1</v>
      </c>
      <c r="W103" s="10">
        <v>4</v>
      </c>
      <c r="X103" s="11" t="s">
        <v>61</v>
      </c>
      <c r="AM103" s="11" t="s">
        <v>61</v>
      </c>
      <c r="AX103" s="11" t="s">
        <v>61</v>
      </c>
      <c r="AY103" s="12">
        <v>0</v>
      </c>
      <c r="BA103" s="13">
        <v>46.1</v>
      </c>
      <c r="BB103" s="10">
        <v>4</v>
      </c>
      <c r="BC103" s="11" t="s">
        <v>255</v>
      </c>
      <c r="BD103" s="14">
        <v>41645.537627314814</v>
      </c>
      <c r="BE103" s="10" t="b">
        <v>0</v>
      </c>
    </row>
    <row r="104" spans="1:57" ht="15" customHeight="1">
      <c r="A104" s="11" t="s">
        <v>264</v>
      </c>
      <c r="B104" s="11" t="s">
        <v>72</v>
      </c>
      <c r="C104" s="11" t="s">
        <v>249</v>
      </c>
      <c r="D104" s="12">
        <v>5.9</v>
      </c>
      <c r="E104" s="12">
        <v>6.4</v>
      </c>
      <c r="F104" s="12">
        <v>5.9</v>
      </c>
      <c r="G104" s="12">
        <v>6.1</v>
      </c>
      <c r="H104" s="12">
        <v>5.9</v>
      </c>
      <c r="I104" s="12">
        <v>17.9</v>
      </c>
      <c r="J104" s="12">
        <v>0.6</v>
      </c>
      <c r="K104" s="12">
        <v>18.5</v>
      </c>
      <c r="L104" s="10">
        <v>7</v>
      </c>
      <c r="M104" s="11" t="s">
        <v>61</v>
      </c>
      <c r="N104" s="12">
        <v>7.3</v>
      </c>
      <c r="O104" s="12">
        <v>7.2</v>
      </c>
      <c r="P104" s="12">
        <v>7.3</v>
      </c>
      <c r="Q104" s="12">
        <v>7.6</v>
      </c>
      <c r="R104" s="12">
        <v>7.5</v>
      </c>
      <c r="S104" s="12">
        <v>22.1</v>
      </c>
      <c r="T104" s="12">
        <v>0.6</v>
      </c>
      <c r="U104" s="12">
        <v>22.7</v>
      </c>
      <c r="V104" s="12">
        <v>41.2</v>
      </c>
      <c r="W104" s="10">
        <v>5</v>
      </c>
      <c r="X104" s="11" t="s">
        <v>61</v>
      </c>
      <c r="AM104" s="11" t="s">
        <v>61</v>
      </c>
      <c r="AX104" s="11" t="s">
        <v>61</v>
      </c>
      <c r="AY104" s="12">
        <v>0</v>
      </c>
      <c r="BA104" s="13">
        <v>41.2</v>
      </c>
      <c r="BB104" s="10">
        <v>5</v>
      </c>
      <c r="BC104" s="11" t="s">
        <v>265</v>
      </c>
      <c r="BD104" s="14">
        <v>41645.54207175926</v>
      </c>
      <c r="BE104" s="10" t="b">
        <v>0</v>
      </c>
    </row>
    <row r="105" spans="1:57" ht="15" customHeight="1">
      <c r="A105" s="11" t="s">
        <v>258</v>
      </c>
      <c r="B105" s="11" t="s">
        <v>149</v>
      </c>
      <c r="C105" s="11" t="s">
        <v>249</v>
      </c>
      <c r="D105" s="12">
        <v>5.8</v>
      </c>
      <c r="E105" s="12">
        <v>5.8</v>
      </c>
      <c r="F105" s="12">
        <v>6.1</v>
      </c>
      <c r="G105" s="12">
        <v>6.2</v>
      </c>
      <c r="H105" s="12">
        <v>6.2</v>
      </c>
      <c r="I105" s="12">
        <v>18.1</v>
      </c>
      <c r="J105" s="12">
        <v>0</v>
      </c>
      <c r="K105" s="12">
        <v>18.1</v>
      </c>
      <c r="L105" s="10">
        <v>8</v>
      </c>
      <c r="M105" s="11" t="s">
        <v>61</v>
      </c>
      <c r="N105" s="12">
        <v>7.4</v>
      </c>
      <c r="O105" s="12">
        <v>7</v>
      </c>
      <c r="P105" s="12">
        <v>7.2</v>
      </c>
      <c r="Q105" s="12">
        <v>7.6</v>
      </c>
      <c r="R105" s="12">
        <v>7.5</v>
      </c>
      <c r="S105" s="12">
        <v>22.1</v>
      </c>
      <c r="T105" s="12">
        <v>0</v>
      </c>
      <c r="U105" s="12">
        <v>22.1</v>
      </c>
      <c r="V105" s="12">
        <v>40.2</v>
      </c>
      <c r="W105" s="10">
        <v>6</v>
      </c>
      <c r="X105" s="11" t="s">
        <v>61</v>
      </c>
      <c r="AM105" s="11" t="s">
        <v>61</v>
      </c>
      <c r="AX105" s="11" t="s">
        <v>61</v>
      </c>
      <c r="AY105" s="12">
        <v>0</v>
      </c>
      <c r="BA105" s="13">
        <v>40.2</v>
      </c>
      <c r="BB105" s="10">
        <v>6</v>
      </c>
      <c r="BC105" s="11" t="s">
        <v>259</v>
      </c>
      <c r="BD105" s="14">
        <v>41645.54038194445</v>
      </c>
      <c r="BE105" s="10" t="b">
        <v>0</v>
      </c>
    </row>
    <row r="106" spans="1:57" ht="15" customHeight="1">
      <c r="A106" s="11" t="s">
        <v>260</v>
      </c>
      <c r="B106" s="11" t="s">
        <v>72</v>
      </c>
      <c r="C106" s="11" t="s">
        <v>249</v>
      </c>
      <c r="D106" s="12">
        <v>7.2</v>
      </c>
      <c r="E106" s="12">
        <v>6.6</v>
      </c>
      <c r="F106" s="12">
        <v>7.2</v>
      </c>
      <c r="G106" s="12">
        <v>7.4</v>
      </c>
      <c r="H106" s="12">
        <v>7.2</v>
      </c>
      <c r="I106" s="12">
        <v>21.6</v>
      </c>
      <c r="J106" s="12">
        <v>0</v>
      </c>
      <c r="K106" s="12">
        <v>21.6</v>
      </c>
      <c r="L106" s="10">
        <v>5</v>
      </c>
      <c r="M106" s="11" t="s">
        <v>61</v>
      </c>
      <c r="N106" s="12">
        <v>1.5</v>
      </c>
      <c r="O106" s="12">
        <v>1.6</v>
      </c>
      <c r="P106" s="12">
        <v>1.5</v>
      </c>
      <c r="Q106" s="12">
        <v>1.5</v>
      </c>
      <c r="R106" s="12">
        <v>1.6</v>
      </c>
      <c r="S106" s="12">
        <v>4.6</v>
      </c>
      <c r="T106" s="12">
        <v>0</v>
      </c>
      <c r="U106" s="12">
        <v>4.6</v>
      </c>
      <c r="V106" s="12">
        <v>26.2</v>
      </c>
      <c r="W106" s="10">
        <v>7</v>
      </c>
      <c r="X106" s="11" t="s">
        <v>61</v>
      </c>
      <c r="AM106" s="11" t="s">
        <v>61</v>
      </c>
      <c r="AX106" s="11" t="s">
        <v>61</v>
      </c>
      <c r="AY106" s="12">
        <v>0</v>
      </c>
      <c r="BA106" s="13">
        <v>26.2</v>
      </c>
      <c r="BB106" s="10">
        <v>7</v>
      </c>
      <c r="BC106" s="11" t="s">
        <v>261</v>
      </c>
      <c r="BD106" s="14">
        <v>41645.54284722222</v>
      </c>
      <c r="BE106" s="10" t="b">
        <v>0</v>
      </c>
    </row>
    <row r="107" spans="1:57" ht="15" customHeight="1">
      <c r="A107" s="11" t="s">
        <v>248</v>
      </c>
      <c r="B107" s="11" t="s">
        <v>149</v>
      </c>
      <c r="C107" s="11" t="s">
        <v>249</v>
      </c>
      <c r="D107" s="12">
        <v>6.6</v>
      </c>
      <c r="E107" s="12">
        <v>7.2</v>
      </c>
      <c r="F107" s="12">
        <v>6.6</v>
      </c>
      <c r="G107" s="12">
        <v>6.8</v>
      </c>
      <c r="H107" s="12">
        <v>6.7</v>
      </c>
      <c r="I107" s="12">
        <v>20.1</v>
      </c>
      <c r="J107" s="12">
        <v>0</v>
      </c>
      <c r="K107" s="12">
        <v>20.1</v>
      </c>
      <c r="L107" s="10">
        <v>6</v>
      </c>
      <c r="M107" s="11" t="s">
        <v>61</v>
      </c>
      <c r="N107" s="12">
        <v>1.6</v>
      </c>
      <c r="O107" s="12">
        <v>1.4</v>
      </c>
      <c r="P107" s="12">
        <v>1.4</v>
      </c>
      <c r="Q107" s="12">
        <v>1.5</v>
      </c>
      <c r="R107" s="12">
        <v>1.6</v>
      </c>
      <c r="S107" s="12">
        <v>4.5</v>
      </c>
      <c r="T107" s="12">
        <v>0</v>
      </c>
      <c r="U107" s="12">
        <v>4.5</v>
      </c>
      <c r="V107" s="12">
        <v>24.6</v>
      </c>
      <c r="W107" s="10">
        <v>8</v>
      </c>
      <c r="X107" s="11" t="s">
        <v>61</v>
      </c>
      <c r="AM107" s="11" t="s">
        <v>61</v>
      </c>
      <c r="AX107" s="11" t="s">
        <v>61</v>
      </c>
      <c r="AY107" s="12">
        <v>0</v>
      </c>
      <c r="BA107" s="13">
        <v>24.6</v>
      </c>
      <c r="BB107" s="10">
        <v>8</v>
      </c>
      <c r="BC107" s="11" t="s">
        <v>250</v>
      </c>
      <c r="BD107" s="14">
        <v>41645.54083333333</v>
      </c>
      <c r="BE107" s="10" t="b">
        <v>0</v>
      </c>
    </row>
    <row r="108" spans="1:57" ht="15" customHeight="1">
      <c r="A108" s="11"/>
      <c r="B108" s="11"/>
      <c r="C108" s="11"/>
      <c r="D108" s="12"/>
      <c r="E108" s="12"/>
      <c r="F108" s="12"/>
      <c r="G108" s="12"/>
      <c r="H108" s="12"/>
      <c r="I108" s="12"/>
      <c r="J108" s="12"/>
      <c r="K108" s="12"/>
      <c r="L108" s="10"/>
      <c r="M108" s="11"/>
      <c r="N108" s="12"/>
      <c r="O108" s="12"/>
      <c r="P108" s="12"/>
      <c r="Q108" s="12"/>
      <c r="R108" s="12"/>
      <c r="S108" s="12"/>
      <c r="T108" s="12"/>
      <c r="U108" s="12"/>
      <c r="V108" s="12"/>
      <c r="W108" s="10"/>
      <c r="X108" s="11"/>
      <c r="AM108" s="11"/>
      <c r="AX108" s="11"/>
      <c r="AY108" s="12"/>
      <c r="BA108" s="13"/>
      <c r="BB108" s="10"/>
      <c r="BC108" s="11"/>
      <c r="BD108" s="14"/>
      <c r="BE108" s="10"/>
    </row>
    <row r="109" spans="1:57" ht="15" customHeight="1">
      <c r="A109" s="11" t="s">
        <v>270</v>
      </c>
      <c r="B109" s="11" t="s">
        <v>149</v>
      </c>
      <c r="C109" s="11" t="s">
        <v>268</v>
      </c>
      <c r="D109" s="12">
        <v>8</v>
      </c>
      <c r="E109" s="12">
        <v>7.8</v>
      </c>
      <c r="F109" s="12">
        <v>7.8</v>
      </c>
      <c r="G109" s="12">
        <v>7.9</v>
      </c>
      <c r="H109" s="12">
        <v>8</v>
      </c>
      <c r="I109" s="12">
        <v>23.7</v>
      </c>
      <c r="J109" s="12">
        <v>0.6</v>
      </c>
      <c r="K109" s="12">
        <v>24.3</v>
      </c>
      <c r="L109" s="10">
        <v>1</v>
      </c>
      <c r="M109" s="11" t="s">
        <v>61</v>
      </c>
      <c r="N109" s="12">
        <v>8.2</v>
      </c>
      <c r="O109" s="12">
        <v>7.9</v>
      </c>
      <c r="P109" s="12">
        <v>8</v>
      </c>
      <c r="Q109" s="12">
        <v>8.1</v>
      </c>
      <c r="R109" s="12">
        <v>7.9</v>
      </c>
      <c r="S109" s="12">
        <v>24</v>
      </c>
      <c r="T109" s="12">
        <v>0.6</v>
      </c>
      <c r="U109" s="12">
        <v>24.6</v>
      </c>
      <c r="V109" s="12">
        <v>48.9</v>
      </c>
      <c r="W109" s="10">
        <v>1</v>
      </c>
      <c r="X109" s="11" t="s">
        <v>61</v>
      </c>
      <c r="AM109" s="11" t="s">
        <v>61</v>
      </c>
      <c r="AX109" s="11" t="s">
        <v>61</v>
      </c>
      <c r="AY109" s="12">
        <v>0</v>
      </c>
      <c r="BA109" s="13">
        <v>48.9</v>
      </c>
      <c r="BB109" s="10">
        <v>1</v>
      </c>
      <c r="BC109" s="11" t="s">
        <v>271</v>
      </c>
      <c r="BD109" s="14">
        <v>41645.57743055555</v>
      </c>
      <c r="BE109" s="10" t="b">
        <v>0</v>
      </c>
    </row>
    <row r="110" spans="1:57" s="37" customFormat="1" ht="15" customHeight="1">
      <c r="A110" s="42" t="s">
        <v>284</v>
      </c>
      <c r="B110" s="42" t="s">
        <v>89</v>
      </c>
      <c r="C110" s="42" t="s">
        <v>268</v>
      </c>
      <c r="D110" s="43">
        <v>7.9</v>
      </c>
      <c r="E110" s="43">
        <v>7.1</v>
      </c>
      <c r="F110" s="43">
        <v>7.5</v>
      </c>
      <c r="G110" s="43">
        <v>7.8</v>
      </c>
      <c r="H110" s="43">
        <v>7.8</v>
      </c>
      <c r="I110" s="43">
        <v>23.1</v>
      </c>
      <c r="J110" s="43">
        <v>0.6</v>
      </c>
      <c r="K110" s="43">
        <v>23.7</v>
      </c>
      <c r="L110" s="44">
        <v>2</v>
      </c>
      <c r="M110" s="42" t="s">
        <v>61</v>
      </c>
      <c r="N110" s="43">
        <v>8.2</v>
      </c>
      <c r="O110" s="43">
        <v>7.8</v>
      </c>
      <c r="P110" s="43">
        <v>7.5</v>
      </c>
      <c r="Q110" s="43">
        <v>7.9</v>
      </c>
      <c r="R110" s="43">
        <v>7.6</v>
      </c>
      <c r="S110" s="43">
        <v>23.3</v>
      </c>
      <c r="T110" s="43">
        <v>0.6</v>
      </c>
      <c r="U110" s="43">
        <v>23.9</v>
      </c>
      <c r="V110" s="43">
        <v>47.6</v>
      </c>
      <c r="W110" s="44">
        <v>2</v>
      </c>
      <c r="X110" s="42" t="s">
        <v>61</v>
      </c>
      <c r="AM110" s="42" t="s">
        <v>61</v>
      </c>
      <c r="AX110" s="42" t="s">
        <v>61</v>
      </c>
      <c r="AY110" s="43">
        <v>0</v>
      </c>
      <c r="BA110" s="45">
        <v>47.6</v>
      </c>
      <c r="BB110" s="44">
        <v>2</v>
      </c>
      <c r="BC110" s="42" t="s">
        <v>285</v>
      </c>
      <c r="BD110" s="46">
        <v>41645.57671296296</v>
      </c>
      <c r="BE110" s="44" t="b">
        <v>0</v>
      </c>
    </row>
    <row r="111" spans="1:57" s="37" customFormat="1" ht="15" customHeight="1">
      <c r="A111" s="42" t="s">
        <v>280</v>
      </c>
      <c r="B111" s="42" t="s">
        <v>89</v>
      </c>
      <c r="C111" s="42" t="s">
        <v>268</v>
      </c>
      <c r="D111" s="43">
        <v>7.9</v>
      </c>
      <c r="E111" s="43">
        <v>7.6</v>
      </c>
      <c r="F111" s="43">
        <v>7.4</v>
      </c>
      <c r="G111" s="43">
        <v>8</v>
      </c>
      <c r="H111" s="43">
        <v>7.9</v>
      </c>
      <c r="I111" s="43">
        <v>23.4</v>
      </c>
      <c r="J111" s="43">
        <v>0</v>
      </c>
      <c r="K111" s="43">
        <v>23.4</v>
      </c>
      <c r="L111" s="44">
        <v>3</v>
      </c>
      <c r="M111" s="42" t="s">
        <v>61</v>
      </c>
      <c r="N111" s="43">
        <v>8.1</v>
      </c>
      <c r="O111" s="43">
        <v>7.8</v>
      </c>
      <c r="P111" s="43">
        <v>7.7</v>
      </c>
      <c r="Q111" s="43">
        <v>8</v>
      </c>
      <c r="R111" s="43">
        <v>7.9</v>
      </c>
      <c r="S111" s="43">
        <v>23.7</v>
      </c>
      <c r="T111" s="43">
        <v>0</v>
      </c>
      <c r="U111" s="43">
        <v>23.7</v>
      </c>
      <c r="V111" s="43">
        <v>47.1</v>
      </c>
      <c r="W111" s="44">
        <v>3</v>
      </c>
      <c r="X111" s="42" t="s">
        <v>61</v>
      </c>
      <c r="AM111" s="42" t="s">
        <v>61</v>
      </c>
      <c r="AX111" s="42" t="s">
        <v>61</v>
      </c>
      <c r="AY111" s="43">
        <v>0</v>
      </c>
      <c r="BA111" s="45">
        <v>47.1</v>
      </c>
      <c r="BB111" s="44">
        <v>3</v>
      </c>
      <c r="BC111" s="42" t="s">
        <v>281</v>
      </c>
      <c r="BD111" s="46">
        <v>41645.578252314815</v>
      </c>
      <c r="BE111" s="44" t="b">
        <v>0</v>
      </c>
    </row>
    <row r="112" spans="1:57" ht="15" customHeight="1">
      <c r="A112" s="11" t="s">
        <v>274</v>
      </c>
      <c r="B112" s="11" t="s">
        <v>81</v>
      </c>
      <c r="C112" s="11" t="s">
        <v>268</v>
      </c>
      <c r="E112" s="12">
        <v>7.4</v>
      </c>
      <c r="F112" s="12">
        <v>7.5</v>
      </c>
      <c r="G112" s="12">
        <v>7.5</v>
      </c>
      <c r="H112" s="12">
        <v>7.6</v>
      </c>
      <c r="I112" s="12">
        <v>22.5</v>
      </c>
      <c r="J112" s="12">
        <v>0.6</v>
      </c>
      <c r="K112" s="12">
        <v>23.1</v>
      </c>
      <c r="L112" s="10">
        <v>5</v>
      </c>
      <c r="M112" s="11" t="s">
        <v>61</v>
      </c>
      <c r="N112" s="12">
        <v>7.8</v>
      </c>
      <c r="O112" s="12">
        <v>7.4</v>
      </c>
      <c r="P112" s="12">
        <v>7.7</v>
      </c>
      <c r="Q112" s="12">
        <v>7.5</v>
      </c>
      <c r="R112" s="12">
        <v>7.9</v>
      </c>
      <c r="S112" s="12">
        <v>23</v>
      </c>
      <c r="T112" s="12">
        <v>0.6</v>
      </c>
      <c r="U112" s="12">
        <v>23.6</v>
      </c>
      <c r="V112" s="12">
        <v>46.7</v>
      </c>
      <c r="W112" s="10">
        <v>4</v>
      </c>
      <c r="X112" s="11" t="s">
        <v>61</v>
      </c>
      <c r="AM112" s="11" t="s">
        <v>61</v>
      </c>
      <c r="AX112" s="11" t="s">
        <v>61</v>
      </c>
      <c r="AY112" s="12">
        <v>0</v>
      </c>
      <c r="BA112" s="13">
        <v>46.7</v>
      </c>
      <c r="BB112" s="10">
        <v>4</v>
      </c>
      <c r="BC112" s="11" t="s">
        <v>275</v>
      </c>
      <c r="BD112" s="14">
        <v>41645.57467592593</v>
      </c>
      <c r="BE112" s="10" t="b">
        <v>0</v>
      </c>
    </row>
    <row r="113" spans="1:57" ht="15" customHeight="1">
      <c r="A113" s="11" t="s">
        <v>272</v>
      </c>
      <c r="B113" s="11" t="s">
        <v>75</v>
      </c>
      <c r="C113" s="11" t="s">
        <v>268</v>
      </c>
      <c r="D113" s="12">
        <v>7.5</v>
      </c>
      <c r="E113" s="12">
        <v>7.4</v>
      </c>
      <c r="F113" s="12">
        <v>7.7</v>
      </c>
      <c r="G113" s="12">
        <v>7.8</v>
      </c>
      <c r="H113" s="12">
        <v>7.3</v>
      </c>
      <c r="I113" s="12">
        <v>22.6</v>
      </c>
      <c r="J113" s="12">
        <v>0</v>
      </c>
      <c r="K113" s="12">
        <v>22.6</v>
      </c>
      <c r="L113" s="10">
        <v>7</v>
      </c>
      <c r="M113" s="11" t="s">
        <v>61</v>
      </c>
      <c r="N113" s="12">
        <v>7.7</v>
      </c>
      <c r="O113" s="12">
        <v>7.7</v>
      </c>
      <c r="P113" s="12">
        <v>7.9</v>
      </c>
      <c r="Q113" s="12">
        <v>7.7</v>
      </c>
      <c r="R113" s="12">
        <v>7.6</v>
      </c>
      <c r="S113" s="12">
        <v>23.1</v>
      </c>
      <c r="T113" s="12">
        <v>0.6</v>
      </c>
      <c r="U113" s="12">
        <v>23.7</v>
      </c>
      <c r="V113" s="12">
        <v>46.3</v>
      </c>
      <c r="W113" s="10">
        <v>5</v>
      </c>
      <c r="X113" s="11" t="s">
        <v>61</v>
      </c>
      <c r="AM113" s="11" t="s">
        <v>61</v>
      </c>
      <c r="AX113" s="11" t="s">
        <v>61</v>
      </c>
      <c r="AY113" s="12">
        <v>0</v>
      </c>
      <c r="BA113" s="13">
        <v>46.3</v>
      </c>
      <c r="BB113" s="10">
        <v>5</v>
      </c>
      <c r="BC113" s="11" t="s">
        <v>273</v>
      </c>
      <c r="BD113" s="14">
        <v>41645.57361111111</v>
      </c>
      <c r="BE113" s="10" t="b">
        <v>0</v>
      </c>
    </row>
    <row r="114" spans="1:57" s="37" customFormat="1" ht="15" customHeight="1">
      <c r="A114" s="42" t="s">
        <v>286</v>
      </c>
      <c r="B114" s="42" t="s">
        <v>89</v>
      </c>
      <c r="C114" s="42" t="s">
        <v>268</v>
      </c>
      <c r="D114" s="43">
        <v>7.4</v>
      </c>
      <c r="E114" s="43">
        <v>7.5</v>
      </c>
      <c r="F114" s="43">
        <v>7.5</v>
      </c>
      <c r="G114" s="43">
        <v>7.7</v>
      </c>
      <c r="H114" s="43">
        <v>7.3</v>
      </c>
      <c r="I114" s="43">
        <v>22.4</v>
      </c>
      <c r="J114" s="43">
        <v>0.6</v>
      </c>
      <c r="K114" s="43">
        <v>23</v>
      </c>
      <c r="L114" s="44">
        <v>6</v>
      </c>
      <c r="M114" s="42" t="s">
        <v>61</v>
      </c>
      <c r="N114" s="43">
        <v>7.4</v>
      </c>
      <c r="O114" s="43">
        <v>7.4</v>
      </c>
      <c r="P114" s="43">
        <v>7.3</v>
      </c>
      <c r="Q114" s="43">
        <v>7.8</v>
      </c>
      <c r="R114" s="43">
        <v>7.4</v>
      </c>
      <c r="S114" s="43">
        <v>22.2</v>
      </c>
      <c r="T114" s="43">
        <v>0.6</v>
      </c>
      <c r="U114" s="43">
        <v>22.8</v>
      </c>
      <c r="V114" s="43">
        <v>45.8</v>
      </c>
      <c r="W114" s="44">
        <v>6</v>
      </c>
      <c r="X114" s="42" t="s">
        <v>61</v>
      </c>
      <c r="AM114" s="42" t="s">
        <v>61</v>
      </c>
      <c r="AX114" s="42" t="s">
        <v>61</v>
      </c>
      <c r="AY114" s="43">
        <v>0</v>
      </c>
      <c r="BA114" s="45">
        <v>45.8</v>
      </c>
      <c r="BB114" s="44">
        <v>6</v>
      </c>
      <c r="BC114" s="42" t="s">
        <v>287</v>
      </c>
      <c r="BD114" s="46">
        <v>41645.57912037037</v>
      </c>
      <c r="BE114" s="44" t="b">
        <v>0</v>
      </c>
    </row>
    <row r="115" spans="1:57" ht="15" customHeight="1">
      <c r="A115" s="11" t="s">
        <v>278</v>
      </c>
      <c r="B115" s="11" t="s">
        <v>69</v>
      </c>
      <c r="C115" s="11" t="s">
        <v>268</v>
      </c>
      <c r="D115" s="12">
        <v>7.5</v>
      </c>
      <c r="E115" s="12">
        <v>7</v>
      </c>
      <c r="F115" s="12">
        <v>7.4</v>
      </c>
      <c r="G115" s="12">
        <v>7.7</v>
      </c>
      <c r="H115" s="12">
        <v>7.3</v>
      </c>
      <c r="I115" s="12">
        <v>22.2</v>
      </c>
      <c r="J115" s="12">
        <v>0</v>
      </c>
      <c r="K115" s="12">
        <v>22.2</v>
      </c>
      <c r="L115" s="10">
        <v>8</v>
      </c>
      <c r="M115" s="11" t="s">
        <v>61</v>
      </c>
      <c r="N115" s="12">
        <v>7.7</v>
      </c>
      <c r="O115" s="12">
        <v>7.2</v>
      </c>
      <c r="P115" s="12">
        <v>7.4</v>
      </c>
      <c r="Q115" s="12">
        <v>7.9</v>
      </c>
      <c r="R115" s="12">
        <v>7.3</v>
      </c>
      <c r="S115" s="12">
        <v>22.4</v>
      </c>
      <c r="T115" s="12">
        <v>0</v>
      </c>
      <c r="U115" s="12">
        <v>22.4</v>
      </c>
      <c r="V115" s="12">
        <v>44.6</v>
      </c>
      <c r="W115" s="10">
        <v>7</v>
      </c>
      <c r="X115" s="11" t="s">
        <v>61</v>
      </c>
      <c r="AM115" s="11" t="s">
        <v>61</v>
      </c>
      <c r="AX115" s="11" t="s">
        <v>61</v>
      </c>
      <c r="AY115" s="12">
        <v>0</v>
      </c>
      <c r="BA115" s="13">
        <v>44.6</v>
      </c>
      <c r="BB115" s="10">
        <v>7</v>
      </c>
      <c r="BC115" s="11" t="s">
        <v>279</v>
      </c>
      <c r="BD115" s="14">
        <v>41645.575520833336</v>
      </c>
      <c r="BE115" s="10" t="b">
        <v>0</v>
      </c>
    </row>
    <row r="116" spans="1:57" ht="15" customHeight="1">
      <c r="A116" s="11" t="s">
        <v>290</v>
      </c>
      <c r="B116" s="11" t="s">
        <v>72</v>
      </c>
      <c r="C116" s="11" t="s">
        <v>268</v>
      </c>
      <c r="D116" s="12">
        <v>7.5</v>
      </c>
      <c r="E116" s="12">
        <v>7.7</v>
      </c>
      <c r="F116" s="12">
        <v>7.5</v>
      </c>
      <c r="G116" s="12">
        <v>7.7</v>
      </c>
      <c r="H116" s="12">
        <v>7.5</v>
      </c>
      <c r="I116" s="12">
        <v>22.7</v>
      </c>
      <c r="J116" s="12">
        <v>0.6</v>
      </c>
      <c r="K116" s="12">
        <v>23.3</v>
      </c>
      <c r="L116" s="10">
        <v>4</v>
      </c>
      <c r="M116" s="11" t="s">
        <v>61</v>
      </c>
      <c r="N116" s="12">
        <v>3</v>
      </c>
      <c r="O116" s="12">
        <v>3</v>
      </c>
      <c r="P116" s="12">
        <v>2.8</v>
      </c>
      <c r="Q116" s="12">
        <v>3.1</v>
      </c>
      <c r="R116" s="12">
        <v>2.9</v>
      </c>
      <c r="S116" s="12">
        <v>8.9</v>
      </c>
      <c r="T116" s="12">
        <v>0</v>
      </c>
      <c r="U116" s="12">
        <v>8.9</v>
      </c>
      <c r="V116" s="12">
        <v>32.2</v>
      </c>
      <c r="W116" s="10">
        <v>8</v>
      </c>
      <c r="X116" s="11" t="s">
        <v>61</v>
      </c>
      <c r="AM116" s="11" t="s">
        <v>61</v>
      </c>
      <c r="AX116" s="11" t="s">
        <v>61</v>
      </c>
      <c r="AY116" s="12">
        <v>0</v>
      </c>
      <c r="BA116" s="13">
        <v>32.2</v>
      </c>
      <c r="BB116" s="10">
        <v>8</v>
      </c>
      <c r="BC116" s="11" t="s">
        <v>291</v>
      </c>
      <c r="BD116" s="14">
        <v>41645.58054398148</v>
      </c>
      <c r="BE116" s="10" t="b">
        <v>0</v>
      </c>
    </row>
    <row r="117" spans="1:57" s="37" customFormat="1" ht="15" customHeight="1">
      <c r="A117" s="42" t="s">
        <v>282</v>
      </c>
      <c r="B117" s="42" t="s">
        <v>89</v>
      </c>
      <c r="C117" s="42" t="s">
        <v>268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4">
        <v>9</v>
      </c>
      <c r="M117" s="42" t="s">
        <v>61</v>
      </c>
      <c r="N117" s="43">
        <v>7.6</v>
      </c>
      <c r="O117" s="43">
        <v>7.4</v>
      </c>
      <c r="P117" s="43">
        <v>7.3</v>
      </c>
      <c r="Q117" s="43">
        <v>7.6</v>
      </c>
      <c r="R117" s="43">
        <v>7.3</v>
      </c>
      <c r="S117" s="43">
        <v>22.3</v>
      </c>
      <c r="T117" s="43">
        <v>0.6</v>
      </c>
      <c r="U117" s="43">
        <v>22.9</v>
      </c>
      <c r="V117" s="43">
        <v>22.9</v>
      </c>
      <c r="W117" s="44">
        <v>9</v>
      </c>
      <c r="X117" s="42" t="s">
        <v>61</v>
      </c>
      <c r="AM117" s="42" t="s">
        <v>61</v>
      </c>
      <c r="AX117" s="42" t="s">
        <v>61</v>
      </c>
      <c r="AY117" s="43">
        <v>0</v>
      </c>
      <c r="BA117" s="45">
        <v>22.9</v>
      </c>
      <c r="BB117" s="44">
        <v>9</v>
      </c>
      <c r="BC117" s="42" t="s">
        <v>283</v>
      </c>
      <c r="BD117" s="46">
        <v>41645.57065972222</v>
      </c>
      <c r="BE117" s="44" t="b">
        <v>0</v>
      </c>
    </row>
    <row r="118" spans="1:57" ht="15" customHeight="1">
      <c r="A118" s="11" t="s">
        <v>267</v>
      </c>
      <c r="B118" s="11" t="s">
        <v>64</v>
      </c>
      <c r="C118" s="11" t="s">
        <v>268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0">
        <v>9</v>
      </c>
      <c r="M118" s="11" t="s">
        <v>61</v>
      </c>
      <c r="N118" s="12">
        <v>6.8</v>
      </c>
      <c r="O118" s="12">
        <v>6.6</v>
      </c>
      <c r="P118" s="12">
        <v>7</v>
      </c>
      <c r="Q118" s="12">
        <v>7.2</v>
      </c>
      <c r="R118" s="12">
        <v>7</v>
      </c>
      <c r="S118" s="12">
        <v>20.8</v>
      </c>
      <c r="T118" s="12">
        <v>0.6</v>
      </c>
      <c r="U118" s="12">
        <v>21.4</v>
      </c>
      <c r="V118" s="12">
        <v>21.4</v>
      </c>
      <c r="W118" s="10">
        <v>10</v>
      </c>
      <c r="X118" s="11" t="s">
        <v>61</v>
      </c>
      <c r="AM118" s="11" t="s">
        <v>61</v>
      </c>
      <c r="AX118" s="11" t="s">
        <v>61</v>
      </c>
      <c r="AY118" s="12">
        <v>0</v>
      </c>
      <c r="BA118" s="13">
        <v>21.4</v>
      </c>
      <c r="BB118" s="10">
        <v>10</v>
      </c>
      <c r="BC118" s="11" t="s">
        <v>269</v>
      </c>
      <c r="BD118" s="14">
        <v>41645.56972222222</v>
      </c>
      <c r="BE118" s="10" t="b">
        <v>0</v>
      </c>
    </row>
    <row r="119" spans="1:57" ht="15" customHeight="1">
      <c r="A119" s="11" t="s">
        <v>292</v>
      </c>
      <c r="B119" s="11" t="s">
        <v>69</v>
      </c>
      <c r="C119" s="11" t="s">
        <v>268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0">
        <v>9</v>
      </c>
      <c r="M119" s="11" t="s">
        <v>61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0">
        <v>11</v>
      </c>
      <c r="X119" s="11" t="s">
        <v>61</v>
      </c>
      <c r="AM119" s="11" t="s">
        <v>61</v>
      </c>
      <c r="AX119" s="11" t="s">
        <v>61</v>
      </c>
      <c r="AY119" s="12">
        <v>0</v>
      </c>
      <c r="BA119" s="13">
        <v>0</v>
      </c>
      <c r="BB119" s="10">
        <v>11</v>
      </c>
      <c r="BC119" s="11" t="s">
        <v>293</v>
      </c>
      <c r="BD119" s="14">
        <v>41645.57273148148</v>
      </c>
      <c r="BE119" s="10" t="b">
        <v>0</v>
      </c>
    </row>
    <row r="120" spans="1:57" ht="15" customHeight="1">
      <c r="A120" s="11" t="s">
        <v>288</v>
      </c>
      <c r="B120" s="11" t="s">
        <v>89</v>
      </c>
      <c r="C120" s="11" t="s">
        <v>268</v>
      </c>
      <c r="D120" s="16" t="s">
        <v>341</v>
      </c>
      <c r="K120" s="12">
        <v>0</v>
      </c>
      <c r="L120" s="10">
        <v>9</v>
      </c>
      <c r="M120" s="11" t="s">
        <v>61</v>
      </c>
      <c r="U120" s="12">
        <v>0</v>
      </c>
      <c r="V120" s="12">
        <v>0</v>
      </c>
      <c r="W120" s="10">
        <v>11</v>
      </c>
      <c r="X120" s="11" t="s">
        <v>61</v>
      </c>
      <c r="AL120" s="12">
        <v>0</v>
      </c>
      <c r="AM120" s="11" t="s">
        <v>61</v>
      </c>
      <c r="AX120" s="11" t="s">
        <v>61</v>
      </c>
      <c r="AY120" s="12">
        <v>0</v>
      </c>
      <c r="BA120" s="13">
        <v>0</v>
      </c>
      <c r="BB120" s="10">
        <v>11</v>
      </c>
      <c r="BC120" s="11" t="s">
        <v>289</v>
      </c>
      <c r="BE120" s="10" t="b">
        <v>0</v>
      </c>
    </row>
    <row r="121" spans="1:57" ht="15" customHeight="1">
      <c r="A121" s="11" t="s">
        <v>276</v>
      </c>
      <c r="B121" s="11" t="s">
        <v>149</v>
      </c>
      <c r="C121" s="11" t="s">
        <v>268</v>
      </c>
      <c r="D121" s="16" t="s">
        <v>341</v>
      </c>
      <c r="K121" s="12">
        <v>0</v>
      </c>
      <c r="L121" s="10">
        <v>9</v>
      </c>
      <c r="M121" s="11" t="s">
        <v>61</v>
      </c>
      <c r="U121" s="12">
        <v>0</v>
      </c>
      <c r="V121" s="12">
        <v>0</v>
      </c>
      <c r="W121" s="10">
        <v>11</v>
      </c>
      <c r="X121" s="11" t="s">
        <v>61</v>
      </c>
      <c r="AL121" s="12">
        <v>0</v>
      </c>
      <c r="AM121" s="11" t="s">
        <v>61</v>
      </c>
      <c r="AX121" s="11" t="s">
        <v>61</v>
      </c>
      <c r="AY121" s="12">
        <v>0</v>
      </c>
      <c r="BA121" s="13">
        <v>0</v>
      </c>
      <c r="BB121" s="10">
        <v>11</v>
      </c>
      <c r="BC121" s="11" t="s">
        <v>277</v>
      </c>
      <c r="BE121" s="10" t="b">
        <v>0</v>
      </c>
    </row>
    <row r="122" spans="1:57" ht="15" customHeight="1">
      <c r="A122" s="11"/>
      <c r="B122" s="11"/>
      <c r="C122" s="11"/>
      <c r="D122" s="16"/>
      <c r="K122" s="12"/>
      <c r="L122" s="10"/>
      <c r="M122" s="11"/>
      <c r="U122" s="12"/>
      <c r="V122" s="12"/>
      <c r="W122" s="10"/>
      <c r="X122" s="11"/>
      <c r="AL122" s="15"/>
      <c r="AM122" s="11"/>
      <c r="AX122" s="11"/>
      <c r="AY122" s="12"/>
      <c r="BA122" s="13"/>
      <c r="BB122" s="10"/>
      <c r="BC122" s="11"/>
      <c r="BE122" s="10"/>
    </row>
    <row r="123" spans="1:57" ht="15" customHeight="1">
      <c r="A123" s="11" t="s">
        <v>297</v>
      </c>
      <c r="B123" s="11" t="s">
        <v>254</v>
      </c>
      <c r="C123" s="11" t="s">
        <v>295</v>
      </c>
      <c r="D123" s="12">
        <v>8.3</v>
      </c>
      <c r="E123" s="12">
        <v>8.1</v>
      </c>
      <c r="F123" s="12">
        <v>8</v>
      </c>
      <c r="G123" s="12">
        <v>8.3</v>
      </c>
      <c r="H123" s="12">
        <v>7.9</v>
      </c>
      <c r="I123" s="12">
        <v>24.4</v>
      </c>
      <c r="J123" s="12">
        <v>0.6</v>
      </c>
      <c r="K123" s="12">
        <v>25</v>
      </c>
      <c r="L123" s="10">
        <v>2</v>
      </c>
      <c r="M123" s="11" t="s">
        <v>61</v>
      </c>
      <c r="N123" s="12">
        <v>8</v>
      </c>
      <c r="O123" s="12">
        <v>8</v>
      </c>
      <c r="P123" s="12">
        <v>7.9</v>
      </c>
      <c r="Q123" s="12">
        <v>8.2</v>
      </c>
      <c r="R123" s="12">
        <v>7.9</v>
      </c>
      <c r="S123" s="12">
        <v>23.9</v>
      </c>
      <c r="T123" s="12">
        <v>0.6</v>
      </c>
      <c r="U123" s="12">
        <v>24.5</v>
      </c>
      <c r="V123" s="12">
        <v>49.5</v>
      </c>
      <c r="W123" s="10">
        <v>1</v>
      </c>
      <c r="X123" s="11" t="s">
        <v>61</v>
      </c>
      <c r="AM123" s="11" t="s">
        <v>61</v>
      </c>
      <c r="AX123" s="11" t="s">
        <v>61</v>
      </c>
      <c r="AY123" s="12">
        <v>0</v>
      </c>
      <c r="BA123" s="13">
        <v>49.5</v>
      </c>
      <c r="BB123" s="10">
        <v>1</v>
      </c>
      <c r="BC123" s="11" t="s">
        <v>298</v>
      </c>
      <c r="BD123" s="14">
        <v>41645.604317129626</v>
      </c>
      <c r="BE123" s="10" t="b">
        <v>0</v>
      </c>
    </row>
    <row r="124" spans="1:57" ht="15" customHeight="1">
      <c r="A124" s="11" t="s">
        <v>313</v>
      </c>
      <c r="B124" s="11" t="s">
        <v>174</v>
      </c>
      <c r="C124" s="11" t="s">
        <v>295</v>
      </c>
      <c r="D124" s="12">
        <v>7.8</v>
      </c>
      <c r="E124" s="12">
        <v>7.7</v>
      </c>
      <c r="F124" s="12">
        <v>7.7</v>
      </c>
      <c r="G124" s="12">
        <v>7.7</v>
      </c>
      <c r="H124" s="12">
        <v>7.6</v>
      </c>
      <c r="I124" s="12">
        <v>23.1</v>
      </c>
      <c r="J124" s="12">
        <v>0</v>
      </c>
      <c r="K124" s="12">
        <v>23.1</v>
      </c>
      <c r="L124" s="10">
        <v>5</v>
      </c>
      <c r="M124" s="11" t="s">
        <v>61</v>
      </c>
      <c r="N124" s="12">
        <v>8.3</v>
      </c>
      <c r="O124" s="12">
        <v>8.4</v>
      </c>
      <c r="P124" s="12">
        <v>8.3</v>
      </c>
      <c r="Q124" s="12">
        <v>8.5</v>
      </c>
      <c r="R124" s="12">
        <v>8.1</v>
      </c>
      <c r="S124" s="12">
        <v>25</v>
      </c>
      <c r="T124" s="12">
        <v>0</v>
      </c>
      <c r="U124" s="12">
        <v>25</v>
      </c>
      <c r="V124" s="12">
        <v>48.1</v>
      </c>
      <c r="W124" s="10">
        <v>2</v>
      </c>
      <c r="X124" s="11" t="s">
        <v>61</v>
      </c>
      <c r="AM124" s="11" t="s">
        <v>61</v>
      </c>
      <c r="AX124" s="11" t="s">
        <v>61</v>
      </c>
      <c r="AY124" s="12">
        <v>0</v>
      </c>
      <c r="BA124" s="13">
        <v>48.1</v>
      </c>
      <c r="BB124" s="10">
        <v>2</v>
      </c>
      <c r="BC124" s="11" t="s">
        <v>314</v>
      </c>
      <c r="BD124" s="14">
        <v>41645.60800925926</v>
      </c>
      <c r="BE124" s="10" t="b">
        <v>0</v>
      </c>
    </row>
    <row r="125" spans="1:57" ht="15" customHeight="1">
      <c r="A125" s="11" t="s">
        <v>305</v>
      </c>
      <c r="B125" s="11" t="s">
        <v>149</v>
      </c>
      <c r="C125" s="11" t="s">
        <v>295</v>
      </c>
      <c r="D125" s="12">
        <v>7.4</v>
      </c>
      <c r="E125" s="12">
        <v>7.1</v>
      </c>
      <c r="F125" s="12">
        <v>7.6</v>
      </c>
      <c r="G125" s="12">
        <v>7.6</v>
      </c>
      <c r="H125" s="12">
        <v>7.3</v>
      </c>
      <c r="I125" s="12">
        <v>22.3</v>
      </c>
      <c r="J125" s="12">
        <v>0.6</v>
      </c>
      <c r="K125" s="12">
        <v>22.9</v>
      </c>
      <c r="L125" s="10">
        <v>6</v>
      </c>
      <c r="M125" s="11" t="s">
        <v>61</v>
      </c>
      <c r="N125" s="12">
        <v>7.6</v>
      </c>
      <c r="O125" s="12">
        <v>7.5</v>
      </c>
      <c r="P125" s="12">
        <v>7.7</v>
      </c>
      <c r="Q125" s="12">
        <v>7.8</v>
      </c>
      <c r="R125" s="12">
        <v>7.7</v>
      </c>
      <c r="S125" s="12">
        <v>23</v>
      </c>
      <c r="T125" s="12">
        <v>0.6</v>
      </c>
      <c r="U125" s="12">
        <v>23.6</v>
      </c>
      <c r="V125" s="12">
        <v>46.5</v>
      </c>
      <c r="W125" s="10">
        <v>3</v>
      </c>
      <c r="X125" s="11" t="s">
        <v>61</v>
      </c>
      <c r="AM125" s="11" t="s">
        <v>61</v>
      </c>
      <c r="AX125" s="11" t="s">
        <v>61</v>
      </c>
      <c r="AY125" s="12">
        <v>0</v>
      </c>
      <c r="BA125" s="13">
        <v>46.5</v>
      </c>
      <c r="BB125" s="10">
        <v>3</v>
      </c>
      <c r="BC125" s="11" t="s">
        <v>306</v>
      </c>
      <c r="BD125" s="14">
        <v>41645.61104166666</v>
      </c>
      <c r="BE125" s="10" t="b">
        <v>0</v>
      </c>
    </row>
    <row r="126" spans="1:57" ht="15" customHeight="1">
      <c r="A126" s="11" t="s">
        <v>311</v>
      </c>
      <c r="B126" s="11" t="s">
        <v>64</v>
      </c>
      <c r="C126" s="11" t="s">
        <v>295</v>
      </c>
      <c r="D126" s="12">
        <v>8.7</v>
      </c>
      <c r="E126" s="12">
        <v>7.9</v>
      </c>
      <c r="F126" s="12">
        <v>8.1</v>
      </c>
      <c r="G126" s="12">
        <v>8.1</v>
      </c>
      <c r="H126" s="12">
        <v>8.4</v>
      </c>
      <c r="I126" s="12">
        <v>24.6</v>
      </c>
      <c r="J126" s="12">
        <v>0.6</v>
      </c>
      <c r="K126" s="12">
        <v>25.2</v>
      </c>
      <c r="L126" s="10">
        <v>1</v>
      </c>
      <c r="M126" s="11" t="s">
        <v>61</v>
      </c>
      <c r="N126" s="12">
        <v>6.6</v>
      </c>
      <c r="O126" s="12">
        <v>7.1</v>
      </c>
      <c r="P126" s="12">
        <v>6.9</v>
      </c>
      <c r="Q126" s="12">
        <v>6.8</v>
      </c>
      <c r="R126" s="12">
        <v>6.8</v>
      </c>
      <c r="S126" s="12">
        <v>20.5</v>
      </c>
      <c r="T126" s="12">
        <v>0.6</v>
      </c>
      <c r="U126" s="12">
        <v>21.1</v>
      </c>
      <c r="V126" s="12">
        <v>46.3</v>
      </c>
      <c r="W126" s="10">
        <v>4</v>
      </c>
      <c r="X126" s="11" t="s">
        <v>61</v>
      </c>
      <c r="AM126" s="11" t="s">
        <v>61</v>
      </c>
      <c r="AX126" s="11" t="s">
        <v>61</v>
      </c>
      <c r="AY126" s="12">
        <v>0</v>
      </c>
      <c r="BA126" s="13">
        <v>46.3</v>
      </c>
      <c r="BB126" s="10">
        <v>4</v>
      </c>
      <c r="BC126" s="11" t="s">
        <v>312</v>
      </c>
      <c r="BD126" s="14">
        <v>41645.61006944445</v>
      </c>
      <c r="BE126" s="10" t="b">
        <v>0</v>
      </c>
    </row>
    <row r="127" spans="1:57" ht="15" customHeight="1">
      <c r="A127" s="11" t="s">
        <v>266</v>
      </c>
      <c r="B127" s="11" t="s">
        <v>149</v>
      </c>
      <c r="C127" s="11" t="s">
        <v>295</v>
      </c>
      <c r="D127" s="12">
        <v>7.9</v>
      </c>
      <c r="E127" s="12">
        <v>7.7</v>
      </c>
      <c r="F127" s="12">
        <v>7.4</v>
      </c>
      <c r="G127" s="12">
        <v>7.7</v>
      </c>
      <c r="H127" s="12">
        <v>7.3</v>
      </c>
      <c r="I127" s="12">
        <v>22.8</v>
      </c>
      <c r="J127" s="12">
        <v>0.6</v>
      </c>
      <c r="K127" s="12">
        <v>23.4</v>
      </c>
      <c r="L127" s="10">
        <v>3</v>
      </c>
      <c r="M127" s="11" t="s">
        <v>61</v>
      </c>
      <c r="N127" s="12">
        <v>7.6</v>
      </c>
      <c r="O127" s="12">
        <v>7.6</v>
      </c>
      <c r="P127" s="12">
        <v>7.5</v>
      </c>
      <c r="Q127" s="12">
        <v>7.8</v>
      </c>
      <c r="R127" s="12">
        <v>7.5</v>
      </c>
      <c r="S127" s="12">
        <v>22.7</v>
      </c>
      <c r="T127" s="12">
        <v>0</v>
      </c>
      <c r="U127" s="12">
        <v>22.7</v>
      </c>
      <c r="V127" s="12">
        <v>46.1</v>
      </c>
      <c r="W127" s="10">
        <v>5</v>
      </c>
      <c r="X127" s="11" t="s">
        <v>61</v>
      </c>
      <c r="AM127" s="11" t="s">
        <v>61</v>
      </c>
      <c r="AX127" s="11" t="s">
        <v>61</v>
      </c>
      <c r="AY127" s="12">
        <v>0</v>
      </c>
      <c r="BA127" s="13">
        <v>46.1</v>
      </c>
      <c r="BB127" s="10">
        <v>5</v>
      </c>
      <c r="BC127" s="11" t="s">
        <v>61</v>
      </c>
      <c r="BD127" s="14">
        <v>41645.614432870374</v>
      </c>
      <c r="BE127" s="10" t="b">
        <v>0</v>
      </c>
    </row>
    <row r="128" spans="1:57" ht="15" customHeight="1">
      <c r="A128" s="11" t="s">
        <v>307</v>
      </c>
      <c r="B128" s="11" t="s">
        <v>64</v>
      </c>
      <c r="C128" s="11" t="s">
        <v>295</v>
      </c>
      <c r="D128" s="12">
        <v>7.8</v>
      </c>
      <c r="E128" s="12">
        <v>7.2</v>
      </c>
      <c r="F128" s="12">
        <v>7.4</v>
      </c>
      <c r="G128" s="12">
        <v>7.3</v>
      </c>
      <c r="H128" s="12">
        <v>7.4</v>
      </c>
      <c r="I128" s="12">
        <v>22.1</v>
      </c>
      <c r="J128" s="12">
        <v>0.6</v>
      </c>
      <c r="K128" s="12">
        <v>22.7</v>
      </c>
      <c r="L128" s="10">
        <v>8</v>
      </c>
      <c r="M128" s="11" t="s">
        <v>61</v>
      </c>
      <c r="N128" s="12">
        <v>7.9</v>
      </c>
      <c r="O128" s="12">
        <v>7.5</v>
      </c>
      <c r="P128" s="12">
        <v>7.5</v>
      </c>
      <c r="Q128" s="12">
        <v>7.7</v>
      </c>
      <c r="R128" s="12">
        <v>7.5</v>
      </c>
      <c r="S128" s="12">
        <v>22.7</v>
      </c>
      <c r="T128" s="12">
        <v>0.6</v>
      </c>
      <c r="U128" s="12">
        <v>23.3</v>
      </c>
      <c r="V128" s="12">
        <v>46</v>
      </c>
      <c r="W128" s="10">
        <v>6</v>
      </c>
      <c r="X128" s="11" t="s">
        <v>61</v>
      </c>
      <c r="AM128" s="11" t="s">
        <v>61</v>
      </c>
      <c r="AX128" s="11" t="s">
        <v>61</v>
      </c>
      <c r="AY128" s="12">
        <v>0</v>
      </c>
      <c r="BA128" s="13">
        <v>46</v>
      </c>
      <c r="BB128" s="10">
        <v>6</v>
      </c>
      <c r="BC128" s="11" t="s">
        <v>308</v>
      </c>
      <c r="BD128" s="14">
        <v>41645.60886574074</v>
      </c>
      <c r="BE128" s="10" t="b">
        <v>0</v>
      </c>
    </row>
    <row r="129" spans="1:57" ht="15" customHeight="1">
      <c r="A129" s="11" t="s">
        <v>294</v>
      </c>
      <c r="B129" s="11" t="s">
        <v>64</v>
      </c>
      <c r="C129" s="11" t="s">
        <v>295</v>
      </c>
      <c r="D129" s="12">
        <v>8.1</v>
      </c>
      <c r="E129" s="12">
        <v>7.4</v>
      </c>
      <c r="F129" s="12">
        <v>7.9</v>
      </c>
      <c r="G129" s="12">
        <v>7.9</v>
      </c>
      <c r="H129" s="12">
        <v>7.6</v>
      </c>
      <c r="I129" s="12">
        <v>23.4</v>
      </c>
      <c r="J129" s="12">
        <v>0</v>
      </c>
      <c r="K129" s="12">
        <v>23.4</v>
      </c>
      <c r="L129" s="10">
        <v>3</v>
      </c>
      <c r="M129" s="11" t="s">
        <v>61</v>
      </c>
      <c r="N129" s="12">
        <v>7.4</v>
      </c>
      <c r="O129" s="12">
        <v>7.4</v>
      </c>
      <c r="P129" s="12">
        <v>7.6</v>
      </c>
      <c r="Q129" s="12">
        <v>7.6</v>
      </c>
      <c r="R129" s="12">
        <v>7.2</v>
      </c>
      <c r="S129" s="12">
        <v>22.4</v>
      </c>
      <c r="T129" s="12">
        <v>0</v>
      </c>
      <c r="U129" s="12">
        <v>22.4</v>
      </c>
      <c r="V129" s="12">
        <v>45.8</v>
      </c>
      <c r="W129" s="10">
        <v>7</v>
      </c>
      <c r="X129" s="11" t="s">
        <v>61</v>
      </c>
      <c r="AM129" s="11" t="s">
        <v>61</v>
      </c>
      <c r="AX129" s="11" t="s">
        <v>61</v>
      </c>
      <c r="AY129" s="12">
        <v>0</v>
      </c>
      <c r="BA129" s="13">
        <v>45.8</v>
      </c>
      <c r="BB129" s="10">
        <v>7</v>
      </c>
      <c r="BC129" s="11" t="s">
        <v>296</v>
      </c>
      <c r="BD129" s="14">
        <v>41645.606469907405</v>
      </c>
      <c r="BE129" s="10" t="b">
        <v>0</v>
      </c>
    </row>
    <row r="130" spans="1:57" ht="15" customHeight="1">
      <c r="A130" s="11" t="s">
        <v>301</v>
      </c>
      <c r="B130" s="11" t="s">
        <v>149</v>
      </c>
      <c r="C130" s="11" t="s">
        <v>295</v>
      </c>
      <c r="D130" s="12">
        <v>7.4</v>
      </c>
      <c r="E130" s="12">
        <v>7.1</v>
      </c>
      <c r="F130" s="12">
        <v>7.3</v>
      </c>
      <c r="G130" s="12">
        <v>7.5</v>
      </c>
      <c r="H130" s="12">
        <v>7.6</v>
      </c>
      <c r="I130" s="12">
        <v>22.2</v>
      </c>
      <c r="J130" s="12">
        <v>0.6</v>
      </c>
      <c r="K130" s="12">
        <v>22.8</v>
      </c>
      <c r="L130" s="10">
        <v>7</v>
      </c>
      <c r="M130" s="11" t="s">
        <v>61</v>
      </c>
      <c r="N130" s="12">
        <v>7.3</v>
      </c>
      <c r="O130" s="12">
        <v>7.3</v>
      </c>
      <c r="P130" s="12">
        <v>7.6</v>
      </c>
      <c r="Q130" s="12">
        <v>7.5</v>
      </c>
      <c r="R130" s="12">
        <v>7.3</v>
      </c>
      <c r="S130" s="12">
        <v>22.1</v>
      </c>
      <c r="T130" s="12">
        <v>0.6</v>
      </c>
      <c r="U130" s="12">
        <v>22.7</v>
      </c>
      <c r="V130" s="12">
        <v>45.5</v>
      </c>
      <c r="W130" s="10">
        <v>8</v>
      </c>
      <c r="X130" s="11" t="s">
        <v>61</v>
      </c>
      <c r="AM130" s="11" t="s">
        <v>61</v>
      </c>
      <c r="AX130" s="11" t="s">
        <v>61</v>
      </c>
      <c r="AY130" s="12">
        <v>0</v>
      </c>
      <c r="BA130" s="13">
        <v>45.5</v>
      </c>
      <c r="BB130" s="10">
        <v>8</v>
      </c>
      <c r="BC130" s="11" t="s">
        <v>302</v>
      </c>
      <c r="BD130" s="14">
        <v>41645.60724537037</v>
      </c>
      <c r="BE130" s="10" t="b">
        <v>0</v>
      </c>
    </row>
    <row r="131" spans="1:57" ht="15" customHeight="1">
      <c r="A131" s="11" t="s">
        <v>299</v>
      </c>
      <c r="B131" s="11" t="s">
        <v>149</v>
      </c>
      <c r="C131" s="11" t="s">
        <v>295</v>
      </c>
      <c r="D131" s="12">
        <v>7.3</v>
      </c>
      <c r="E131" s="12">
        <v>7.2</v>
      </c>
      <c r="F131" s="12">
        <v>7.2</v>
      </c>
      <c r="G131" s="12">
        <v>7.4</v>
      </c>
      <c r="H131" s="12">
        <v>7.2</v>
      </c>
      <c r="I131" s="12">
        <v>21.7</v>
      </c>
      <c r="J131" s="12">
        <v>0</v>
      </c>
      <c r="K131" s="12">
        <v>21.7</v>
      </c>
      <c r="L131" s="10">
        <v>10</v>
      </c>
      <c r="M131" s="11" t="s">
        <v>61</v>
      </c>
      <c r="N131" s="12">
        <v>7.7</v>
      </c>
      <c r="O131" s="12">
        <v>7.7</v>
      </c>
      <c r="P131" s="12">
        <v>7.8</v>
      </c>
      <c r="Q131" s="12">
        <v>7.9</v>
      </c>
      <c r="R131" s="12">
        <v>7.6</v>
      </c>
      <c r="S131" s="12">
        <v>23.2</v>
      </c>
      <c r="T131" s="12">
        <v>0</v>
      </c>
      <c r="U131" s="12">
        <v>23.2</v>
      </c>
      <c r="V131" s="12">
        <v>44.9</v>
      </c>
      <c r="W131" s="10">
        <v>9</v>
      </c>
      <c r="X131" s="11" t="s">
        <v>61</v>
      </c>
      <c r="AM131" s="11" t="s">
        <v>61</v>
      </c>
      <c r="AX131" s="11" t="s">
        <v>61</v>
      </c>
      <c r="AY131" s="12">
        <v>0</v>
      </c>
      <c r="BA131" s="13">
        <v>44.9</v>
      </c>
      <c r="BB131" s="10">
        <v>9</v>
      </c>
      <c r="BC131" s="11" t="s">
        <v>300</v>
      </c>
      <c r="BD131" s="14">
        <v>41645.60303240741</v>
      </c>
      <c r="BE131" s="10" t="b">
        <v>0</v>
      </c>
    </row>
    <row r="132" spans="1:57" ht="15" customHeight="1">
      <c r="A132" s="11" t="s">
        <v>309</v>
      </c>
      <c r="B132" s="11" t="s">
        <v>75</v>
      </c>
      <c r="C132" s="11" t="s">
        <v>295</v>
      </c>
      <c r="D132" s="12">
        <v>7.6</v>
      </c>
      <c r="E132" s="12">
        <v>7.1</v>
      </c>
      <c r="F132" s="12">
        <v>7.4</v>
      </c>
      <c r="G132" s="12">
        <v>7.5</v>
      </c>
      <c r="H132" s="12">
        <v>7.4</v>
      </c>
      <c r="I132" s="12">
        <v>22.3</v>
      </c>
      <c r="J132" s="12">
        <v>0</v>
      </c>
      <c r="K132" s="12">
        <v>22.3</v>
      </c>
      <c r="L132" s="10">
        <v>9</v>
      </c>
      <c r="M132" s="11" t="s">
        <v>61</v>
      </c>
      <c r="N132" s="12">
        <v>5.6</v>
      </c>
      <c r="O132" s="12">
        <v>5.9</v>
      </c>
      <c r="P132" s="12">
        <v>6.2</v>
      </c>
      <c r="Q132" s="12">
        <v>6</v>
      </c>
      <c r="R132" s="12">
        <v>6.1</v>
      </c>
      <c r="S132" s="12">
        <v>18</v>
      </c>
      <c r="T132" s="12">
        <v>0</v>
      </c>
      <c r="U132" s="12">
        <v>18</v>
      </c>
      <c r="V132" s="12">
        <v>40.3</v>
      </c>
      <c r="W132" s="10">
        <v>10</v>
      </c>
      <c r="X132" s="11" t="s">
        <v>61</v>
      </c>
      <c r="AM132" s="11" t="s">
        <v>61</v>
      </c>
      <c r="AX132" s="11" t="s">
        <v>61</v>
      </c>
      <c r="AY132" s="12">
        <v>0</v>
      </c>
      <c r="BA132" s="13">
        <v>40.3</v>
      </c>
      <c r="BB132" s="10">
        <v>10</v>
      </c>
      <c r="BC132" s="11" t="s">
        <v>310</v>
      </c>
      <c r="BD132" s="14">
        <v>41645.60362268519</v>
      </c>
      <c r="BE132" s="10" t="b">
        <v>0</v>
      </c>
    </row>
    <row r="133" spans="1:57" ht="15" customHeight="1">
      <c r="A133" s="11" t="s">
        <v>315</v>
      </c>
      <c r="B133" s="11" t="s">
        <v>149</v>
      </c>
      <c r="C133" s="11" t="s">
        <v>295</v>
      </c>
      <c r="D133" s="16" t="s">
        <v>341</v>
      </c>
      <c r="K133" s="12">
        <v>0</v>
      </c>
      <c r="L133" s="10">
        <v>11</v>
      </c>
      <c r="M133" s="11" t="s">
        <v>61</v>
      </c>
      <c r="U133" s="12">
        <v>0</v>
      </c>
      <c r="V133" s="12">
        <v>0</v>
      </c>
      <c r="W133" s="10">
        <v>11</v>
      </c>
      <c r="X133" s="11" t="s">
        <v>61</v>
      </c>
      <c r="AL133" s="12">
        <v>0</v>
      </c>
      <c r="AM133" s="11" t="s">
        <v>61</v>
      </c>
      <c r="AX133" s="11" t="s">
        <v>61</v>
      </c>
      <c r="AY133" s="12">
        <v>0</v>
      </c>
      <c r="BA133" s="13">
        <v>0</v>
      </c>
      <c r="BB133" s="10">
        <v>11</v>
      </c>
      <c r="BC133" s="11" t="s">
        <v>316</v>
      </c>
      <c r="BE133" s="10" t="b">
        <v>0</v>
      </c>
    </row>
    <row r="134" spans="1:57" ht="15" customHeight="1">
      <c r="A134" s="11" t="s">
        <v>303</v>
      </c>
      <c r="B134" s="11" t="s">
        <v>149</v>
      </c>
      <c r="C134" s="11" t="s">
        <v>295</v>
      </c>
      <c r="D134" s="16" t="s">
        <v>341</v>
      </c>
      <c r="K134" s="12">
        <v>0</v>
      </c>
      <c r="L134" s="10">
        <v>11</v>
      </c>
      <c r="M134" s="11" t="s">
        <v>61</v>
      </c>
      <c r="U134" s="12">
        <v>0</v>
      </c>
      <c r="V134" s="12">
        <v>0</v>
      </c>
      <c r="W134" s="10">
        <v>11</v>
      </c>
      <c r="X134" s="11" t="s">
        <v>61</v>
      </c>
      <c r="AL134" s="12">
        <v>0</v>
      </c>
      <c r="AM134" s="11" t="s">
        <v>61</v>
      </c>
      <c r="AX134" s="11" t="s">
        <v>61</v>
      </c>
      <c r="AY134" s="12">
        <v>0</v>
      </c>
      <c r="BA134" s="13">
        <v>0</v>
      </c>
      <c r="BB134" s="10">
        <v>11</v>
      </c>
      <c r="BC134" s="11" t="s">
        <v>304</v>
      </c>
      <c r="BE134" s="10" t="b">
        <v>0</v>
      </c>
    </row>
    <row r="135" spans="1:57" ht="15" customHeight="1">
      <c r="A135" s="11"/>
      <c r="B135" s="11"/>
      <c r="C135" s="11"/>
      <c r="D135" s="16"/>
      <c r="K135" s="12"/>
      <c r="L135" s="10"/>
      <c r="M135" s="11"/>
      <c r="U135" s="12"/>
      <c r="V135" s="12"/>
      <c r="W135" s="10"/>
      <c r="X135" s="11"/>
      <c r="AL135" s="15"/>
      <c r="AM135" s="11"/>
      <c r="AX135" s="11"/>
      <c r="AY135" s="12"/>
      <c r="BA135" s="13"/>
      <c r="BB135" s="10"/>
      <c r="BC135" s="11"/>
      <c r="BE135" s="10"/>
    </row>
    <row r="136" spans="1:57" s="37" customFormat="1" ht="15" customHeight="1">
      <c r="A136" s="42" t="s">
        <v>324</v>
      </c>
      <c r="B136" s="42" t="s">
        <v>89</v>
      </c>
      <c r="C136" s="42" t="s">
        <v>318</v>
      </c>
      <c r="D136" s="43">
        <v>8.3</v>
      </c>
      <c r="E136" s="43">
        <v>8.1</v>
      </c>
      <c r="F136" s="43">
        <v>8.5</v>
      </c>
      <c r="G136" s="43">
        <v>8.9</v>
      </c>
      <c r="H136" s="43">
        <v>8.4</v>
      </c>
      <c r="I136" s="43">
        <v>25.2</v>
      </c>
      <c r="J136" s="43">
        <v>0.6</v>
      </c>
      <c r="K136" s="43">
        <v>25.8</v>
      </c>
      <c r="L136" s="44">
        <v>1</v>
      </c>
      <c r="M136" s="42" t="s">
        <v>61</v>
      </c>
      <c r="N136" s="43">
        <v>8.4</v>
      </c>
      <c r="O136" s="43">
        <v>8.3</v>
      </c>
      <c r="P136" s="43">
        <v>8.4</v>
      </c>
      <c r="Q136" s="43">
        <v>8.6</v>
      </c>
      <c r="R136" s="43">
        <v>8.8</v>
      </c>
      <c r="S136" s="43">
        <v>25.4</v>
      </c>
      <c r="T136" s="43">
        <v>0</v>
      </c>
      <c r="U136" s="43">
        <v>25.4</v>
      </c>
      <c r="V136" s="43">
        <v>51.2</v>
      </c>
      <c r="W136" s="44">
        <v>1</v>
      </c>
      <c r="X136" s="42" t="s">
        <v>61</v>
      </c>
      <c r="AM136" s="42" t="s">
        <v>61</v>
      </c>
      <c r="AX136" s="42" t="s">
        <v>61</v>
      </c>
      <c r="AY136" s="43">
        <v>0</v>
      </c>
      <c r="BA136" s="45">
        <v>51.2</v>
      </c>
      <c r="BB136" s="44">
        <v>1</v>
      </c>
      <c r="BC136" s="42" t="s">
        <v>325</v>
      </c>
      <c r="BD136" s="46">
        <v>41645.629583333335</v>
      </c>
      <c r="BE136" s="44" t="b">
        <v>0</v>
      </c>
    </row>
    <row r="137" spans="1:57" ht="15" customHeight="1">
      <c r="A137" s="11" t="s">
        <v>328</v>
      </c>
      <c r="B137" s="11" t="s">
        <v>75</v>
      </c>
      <c r="C137" s="11" t="s">
        <v>318</v>
      </c>
      <c r="D137" s="12">
        <v>8</v>
      </c>
      <c r="E137" s="12">
        <v>7.6</v>
      </c>
      <c r="F137" s="12">
        <v>7.9</v>
      </c>
      <c r="G137" s="12">
        <v>8</v>
      </c>
      <c r="H137" s="12">
        <v>8</v>
      </c>
      <c r="I137" s="12">
        <v>23.9</v>
      </c>
      <c r="J137" s="12">
        <v>0.6</v>
      </c>
      <c r="K137" s="12">
        <v>24.5</v>
      </c>
      <c r="L137" s="10">
        <v>2</v>
      </c>
      <c r="M137" s="11" t="s">
        <v>61</v>
      </c>
      <c r="N137" s="12">
        <v>8</v>
      </c>
      <c r="O137" s="12">
        <v>7.6</v>
      </c>
      <c r="P137" s="12">
        <v>7.5</v>
      </c>
      <c r="Q137" s="12">
        <v>7.7</v>
      </c>
      <c r="R137" s="12">
        <v>7.9</v>
      </c>
      <c r="S137" s="12">
        <v>23.2</v>
      </c>
      <c r="T137" s="12">
        <v>0.6</v>
      </c>
      <c r="U137" s="12">
        <v>23.8</v>
      </c>
      <c r="V137" s="12">
        <v>48.3</v>
      </c>
      <c r="W137" s="10">
        <v>2</v>
      </c>
      <c r="X137" s="11" t="s">
        <v>61</v>
      </c>
      <c r="AM137" s="11" t="s">
        <v>61</v>
      </c>
      <c r="AX137" s="11" t="s">
        <v>61</v>
      </c>
      <c r="AY137" s="12">
        <v>0</v>
      </c>
      <c r="BA137" s="13">
        <v>48.3</v>
      </c>
      <c r="BB137" s="10">
        <v>2</v>
      </c>
      <c r="BC137" s="11" t="s">
        <v>329</v>
      </c>
      <c r="BD137" s="14">
        <v>41645.62888888889</v>
      </c>
      <c r="BE137" s="10" t="b">
        <v>0</v>
      </c>
    </row>
    <row r="138" spans="1:57" ht="15" customHeight="1">
      <c r="A138" s="11" t="s">
        <v>317</v>
      </c>
      <c r="B138" s="11" t="s">
        <v>149</v>
      </c>
      <c r="C138" s="11" t="s">
        <v>318</v>
      </c>
      <c r="D138" s="12">
        <v>8.2</v>
      </c>
      <c r="E138" s="12">
        <v>7.2</v>
      </c>
      <c r="F138" s="12">
        <v>7.7</v>
      </c>
      <c r="G138" s="12">
        <v>7.9</v>
      </c>
      <c r="H138" s="12">
        <v>7.6</v>
      </c>
      <c r="I138" s="12">
        <v>23.2</v>
      </c>
      <c r="J138" s="12">
        <v>0.6</v>
      </c>
      <c r="K138" s="12">
        <v>23.8</v>
      </c>
      <c r="L138" s="10">
        <v>3</v>
      </c>
      <c r="M138" s="11" t="s">
        <v>61</v>
      </c>
      <c r="N138" s="12">
        <v>8</v>
      </c>
      <c r="O138" s="12">
        <v>7.5</v>
      </c>
      <c r="P138" s="12">
        <v>7.6</v>
      </c>
      <c r="Q138" s="12">
        <v>7.9</v>
      </c>
      <c r="R138" s="12">
        <v>7.8</v>
      </c>
      <c r="S138" s="12">
        <v>23.3</v>
      </c>
      <c r="T138" s="12">
        <v>0.6</v>
      </c>
      <c r="U138" s="12">
        <v>23.9</v>
      </c>
      <c r="V138" s="12">
        <v>47.7</v>
      </c>
      <c r="W138" s="10">
        <v>3</v>
      </c>
      <c r="X138" s="11" t="s">
        <v>61</v>
      </c>
      <c r="AM138" s="11" t="s">
        <v>61</v>
      </c>
      <c r="AX138" s="11" t="s">
        <v>61</v>
      </c>
      <c r="AY138" s="12">
        <v>0</v>
      </c>
      <c r="BA138" s="13">
        <v>47.7</v>
      </c>
      <c r="BB138" s="10">
        <v>3</v>
      </c>
      <c r="BC138" s="11" t="s">
        <v>319</v>
      </c>
      <c r="BD138" s="14">
        <v>41645.6303587963</v>
      </c>
      <c r="BE138" s="10" t="b">
        <v>0</v>
      </c>
    </row>
    <row r="139" spans="1:57" s="37" customFormat="1" ht="15" customHeight="1">
      <c r="A139" s="42" t="s">
        <v>326</v>
      </c>
      <c r="B139" s="42" t="s">
        <v>89</v>
      </c>
      <c r="C139" s="42" t="s">
        <v>318</v>
      </c>
      <c r="D139" s="43">
        <v>7.8</v>
      </c>
      <c r="E139" s="43">
        <v>7.5</v>
      </c>
      <c r="F139" s="43">
        <v>7.7</v>
      </c>
      <c r="G139" s="43">
        <v>7.8</v>
      </c>
      <c r="H139" s="43">
        <v>7.2</v>
      </c>
      <c r="I139" s="43">
        <v>23</v>
      </c>
      <c r="J139" s="43">
        <v>0.6</v>
      </c>
      <c r="K139" s="43">
        <v>23.6</v>
      </c>
      <c r="L139" s="44">
        <v>4</v>
      </c>
      <c r="M139" s="42" t="s">
        <v>61</v>
      </c>
      <c r="N139" s="43">
        <v>7.9</v>
      </c>
      <c r="O139" s="43">
        <v>7.8</v>
      </c>
      <c r="P139" s="43">
        <v>7.6</v>
      </c>
      <c r="Q139" s="43">
        <v>7.8</v>
      </c>
      <c r="R139" s="43">
        <v>7.8</v>
      </c>
      <c r="S139" s="43">
        <v>23.4</v>
      </c>
      <c r="T139" s="43">
        <v>0.6</v>
      </c>
      <c r="U139" s="43">
        <v>24</v>
      </c>
      <c r="V139" s="43">
        <v>47.6</v>
      </c>
      <c r="W139" s="44">
        <v>4</v>
      </c>
      <c r="X139" s="42" t="s">
        <v>61</v>
      </c>
      <c r="AM139" s="42" t="s">
        <v>61</v>
      </c>
      <c r="AX139" s="42" t="s">
        <v>61</v>
      </c>
      <c r="AY139" s="43">
        <v>0</v>
      </c>
      <c r="BA139" s="45">
        <v>47.6</v>
      </c>
      <c r="BB139" s="44">
        <v>4</v>
      </c>
      <c r="BC139" s="42" t="s">
        <v>327</v>
      </c>
      <c r="BD139" s="46">
        <v>41645.627916666665</v>
      </c>
      <c r="BE139" s="44" t="b">
        <v>0</v>
      </c>
    </row>
    <row r="140" spans="1:57" ht="15" customHeight="1">
      <c r="A140" s="11" t="s">
        <v>320</v>
      </c>
      <c r="B140" s="11" t="s">
        <v>75</v>
      </c>
      <c r="C140" s="11" t="s">
        <v>318</v>
      </c>
      <c r="D140" s="12">
        <v>7.7</v>
      </c>
      <c r="E140" s="12">
        <v>7.4</v>
      </c>
      <c r="F140" s="12">
        <v>7.6</v>
      </c>
      <c r="G140" s="12">
        <v>7.9</v>
      </c>
      <c r="H140" s="12">
        <v>7.7</v>
      </c>
      <c r="I140" s="12">
        <v>23</v>
      </c>
      <c r="J140" s="12">
        <v>0.6</v>
      </c>
      <c r="K140" s="12">
        <v>23.6</v>
      </c>
      <c r="L140" s="10">
        <v>4</v>
      </c>
      <c r="M140" s="11" t="s">
        <v>61</v>
      </c>
      <c r="N140" s="12">
        <v>7.8</v>
      </c>
      <c r="O140" s="12">
        <v>7.1</v>
      </c>
      <c r="P140" s="12">
        <v>7.6</v>
      </c>
      <c r="Q140" s="12">
        <v>7.8</v>
      </c>
      <c r="R140" s="12">
        <v>7.7</v>
      </c>
      <c r="S140" s="12">
        <v>23.1</v>
      </c>
      <c r="T140" s="12">
        <v>0.6</v>
      </c>
      <c r="U140" s="12">
        <v>23.7</v>
      </c>
      <c r="V140" s="12">
        <v>47.3</v>
      </c>
      <c r="W140" s="10">
        <v>5</v>
      </c>
      <c r="X140" s="11" t="s">
        <v>61</v>
      </c>
      <c r="AM140" s="11" t="s">
        <v>61</v>
      </c>
      <c r="AX140" s="11" t="s">
        <v>61</v>
      </c>
      <c r="AY140" s="12">
        <v>0</v>
      </c>
      <c r="BA140" s="13">
        <v>47.3</v>
      </c>
      <c r="BB140" s="10">
        <v>5</v>
      </c>
      <c r="BC140" s="11" t="s">
        <v>321</v>
      </c>
      <c r="BD140" s="14">
        <v>41645.62627314815</v>
      </c>
      <c r="BE140" s="10" t="b">
        <v>0</v>
      </c>
    </row>
    <row r="141" spans="1:57" ht="15" customHeight="1">
      <c r="A141" s="11" t="s">
        <v>322</v>
      </c>
      <c r="B141" s="11" t="s">
        <v>75</v>
      </c>
      <c r="C141" s="11" t="s">
        <v>318</v>
      </c>
      <c r="D141" s="12">
        <v>7.9</v>
      </c>
      <c r="E141" s="12">
        <v>7.4</v>
      </c>
      <c r="F141" s="12">
        <v>7.4</v>
      </c>
      <c r="G141" s="12">
        <v>7.8</v>
      </c>
      <c r="H141" s="12">
        <v>7.5</v>
      </c>
      <c r="I141" s="12">
        <v>22.7</v>
      </c>
      <c r="J141" s="12">
        <v>0.6</v>
      </c>
      <c r="K141" s="12">
        <v>23.3</v>
      </c>
      <c r="L141" s="10">
        <v>6</v>
      </c>
      <c r="M141" s="11" t="s">
        <v>61</v>
      </c>
      <c r="N141" s="12">
        <v>7.9</v>
      </c>
      <c r="O141" s="12">
        <v>7.6</v>
      </c>
      <c r="P141" s="12">
        <v>7.6</v>
      </c>
      <c r="Q141" s="12">
        <v>7.7</v>
      </c>
      <c r="R141" s="12">
        <v>7.8</v>
      </c>
      <c r="S141" s="12">
        <v>23.1</v>
      </c>
      <c r="T141" s="12">
        <v>0.6</v>
      </c>
      <c r="U141" s="12">
        <v>23.7</v>
      </c>
      <c r="V141" s="12">
        <v>47</v>
      </c>
      <c r="W141" s="10">
        <v>6</v>
      </c>
      <c r="X141" s="11" t="s">
        <v>61</v>
      </c>
      <c r="AM141" s="11" t="s">
        <v>61</v>
      </c>
      <c r="AX141" s="11" t="s">
        <v>61</v>
      </c>
      <c r="AY141" s="12">
        <v>0</v>
      </c>
      <c r="BA141" s="13">
        <v>47</v>
      </c>
      <c r="BB141" s="10">
        <v>6</v>
      </c>
      <c r="BC141" s="11" t="s">
        <v>323</v>
      </c>
      <c r="BD141" s="14">
        <v>41645.62710648148</v>
      </c>
      <c r="BE141" s="10" t="b">
        <v>0</v>
      </c>
    </row>
    <row r="142" spans="1:57" ht="15" customHeight="1">
      <c r="A142" s="11"/>
      <c r="B142" s="11"/>
      <c r="C142" s="11"/>
      <c r="D142" s="12"/>
      <c r="E142" s="12"/>
      <c r="F142" s="12"/>
      <c r="G142" s="12"/>
      <c r="H142" s="15"/>
      <c r="I142" s="12"/>
      <c r="J142" s="15"/>
      <c r="K142" s="12"/>
      <c r="L142" s="10"/>
      <c r="M142" s="11"/>
      <c r="N142" s="12"/>
      <c r="O142" s="12"/>
      <c r="P142" s="12"/>
      <c r="Q142" s="12"/>
      <c r="R142" s="15"/>
      <c r="S142" s="12"/>
      <c r="T142" s="12"/>
      <c r="U142" s="12"/>
      <c r="V142" s="12"/>
      <c r="W142" s="10"/>
      <c r="X142" s="11"/>
      <c r="AM142" s="11"/>
      <c r="AX142" s="11"/>
      <c r="AY142" s="12"/>
      <c r="BA142" s="13"/>
      <c r="BB142" s="10"/>
      <c r="BC142" s="11"/>
      <c r="BD142" s="14"/>
      <c r="BE1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Wakely</cp:lastModifiedBy>
  <dcterms:created xsi:type="dcterms:W3CDTF">2014-06-01T16:22:14Z</dcterms:created>
  <dcterms:modified xsi:type="dcterms:W3CDTF">2014-06-05T11:42:00Z</dcterms:modified>
  <cp:category/>
  <cp:version/>
  <cp:contentType/>
  <cp:contentStatus/>
</cp:coreProperties>
</file>