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ersonal\Trampolining\Results\"/>
    </mc:Choice>
  </mc:AlternateContent>
  <bookViews>
    <workbookView xWindow="0" yWindow="0" windowWidth="28800" windowHeight="13710"/>
  </bookViews>
  <sheets>
    <sheet name="Individual" sheetId="1" r:id="rId1"/>
    <sheet name="Synchro" sheetId="2" r:id="rId2"/>
  </sheets>
  <externalReferences>
    <externalReference r:id="rId3"/>
  </externalReferences>
  <definedNames>
    <definedName name="Class">'[1]Protected Data'!$A$2:$A$15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2" l="1"/>
  <c r="AJ4" i="2"/>
  <c r="AJ3" i="2"/>
  <c r="AJ2" i="2"/>
  <c r="AG3" i="2"/>
  <c r="AG4" i="2"/>
  <c r="AG5" i="2"/>
  <c r="AG2" i="2"/>
  <c r="AF7" i="2"/>
  <c r="AE7" i="2"/>
  <c r="AG7" i="2" s="1"/>
  <c r="AF9" i="2"/>
  <c r="AE9" i="2"/>
  <c r="AF8" i="2"/>
  <c r="AE8" i="2"/>
  <c r="AG8" i="2" s="1"/>
  <c r="AF5" i="2"/>
  <c r="AE5" i="2"/>
  <c r="AF4" i="2"/>
  <c r="AE4" i="2"/>
  <c r="AF3" i="2"/>
  <c r="AE3" i="2"/>
  <c r="AF2" i="2"/>
  <c r="AE2" i="2"/>
  <c r="R8" i="2"/>
  <c r="AJ8" i="2" s="1"/>
  <c r="R5" i="2"/>
  <c r="R4" i="2"/>
  <c r="R3" i="2"/>
  <c r="R2" i="2"/>
  <c r="Q7" i="2"/>
  <c r="Q9" i="2"/>
  <c r="Q8" i="2"/>
  <c r="Q5" i="2"/>
  <c r="Q4" i="2"/>
  <c r="Q3" i="2"/>
  <c r="Q2" i="2"/>
  <c r="P7" i="2"/>
  <c r="R7" i="2" s="1"/>
  <c r="P9" i="2"/>
  <c r="P8" i="2"/>
  <c r="P5" i="2"/>
  <c r="P4" i="2"/>
  <c r="P3" i="2"/>
  <c r="P2" i="2"/>
  <c r="O7" i="2"/>
  <c r="O9" i="2"/>
  <c r="O8" i="2"/>
  <c r="AI2" i="2"/>
  <c r="AD3" i="2"/>
  <c r="AD4" i="2"/>
  <c r="AI4" i="2" s="1"/>
  <c r="AD5" i="2"/>
  <c r="AD8" i="2"/>
  <c r="AD9" i="2"/>
  <c r="AD7" i="2"/>
  <c r="AD2" i="2"/>
  <c r="O3" i="2"/>
  <c r="O4" i="2"/>
  <c r="O5" i="2"/>
  <c r="O2" i="2"/>
  <c r="P68" i="1"/>
  <c r="I68" i="1"/>
  <c r="P125" i="1"/>
  <c r="P123" i="1"/>
  <c r="P120" i="1"/>
  <c r="P119" i="1"/>
  <c r="P121" i="1"/>
  <c r="P115" i="1"/>
  <c r="P117" i="1"/>
  <c r="P114" i="1"/>
  <c r="P116" i="1"/>
  <c r="P112" i="1"/>
  <c r="P111" i="1"/>
  <c r="P109" i="1"/>
  <c r="P107" i="1"/>
  <c r="P105" i="1"/>
  <c r="P104" i="1"/>
  <c r="P100" i="1"/>
  <c r="P101" i="1"/>
  <c r="P96" i="1"/>
  <c r="P98" i="1"/>
  <c r="P99" i="1"/>
  <c r="P97" i="1"/>
  <c r="P102" i="1"/>
  <c r="P94" i="1"/>
  <c r="P93" i="1"/>
  <c r="P90" i="1"/>
  <c r="P91" i="1"/>
  <c r="P84" i="1"/>
  <c r="P83" i="1"/>
  <c r="P85" i="1"/>
  <c r="P86" i="1"/>
  <c r="P88" i="1"/>
  <c r="P87" i="1"/>
  <c r="P79" i="1"/>
  <c r="P76" i="1"/>
  <c r="P74" i="1"/>
  <c r="P80" i="1"/>
  <c r="P81" i="1"/>
  <c r="P78" i="1"/>
  <c r="P75" i="1"/>
  <c r="P77" i="1"/>
  <c r="P70" i="1"/>
  <c r="P63" i="1"/>
  <c r="P72" i="1"/>
  <c r="P60" i="1"/>
  <c r="P64" i="1"/>
  <c r="P66" i="1"/>
  <c r="P61" i="1"/>
  <c r="P65" i="1"/>
  <c r="P62" i="1"/>
  <c r="P69" i="1"/>
  <c r="P67" i="1"/>
  <c r="P71" i="1"/>
  <c r="P57" i="1"/>
  <c r="P58" i="1"/>
  <c r="P55" i="1"/>
  <c r="P54" i="1"/>
  <c r="P52" i="1"/>
  <c r="P50" i="1"/>
  <c r="P48" i="1"/>
  <c r="P43" i="1"/>
  <c r="P46" i="1"/>
  <c r="P44" i="1"/>
  <c r="P40" i="1"/>
  <c r="P42" i="1"/>
  <c r="P45" i="1"/>
  <c r="P38" i="1"/>
  <c r="P34" i="1"/>
  <c r="P31" i="1"/>
  <c r="P29" i="1"/>
  <c r="P28" i="1"/>
  <c r="P30" i="1"/>
  <c r="P36" i="1"/>
  <c r="P32" i="1"/>
  <c r="P33" i="1"/>
  <c r="P27" i="1"/>
  <c r="P35" i="1"/>
  <c r="P21" i="1"/>
  <c r="P22" i="1"/>
  <c r="P24" i="1"/>
  <c r="P19" i="1"/>
  <c r="P20" i="1"/>
  <c r="P25" i="1"/>
  <c r="P23" i="1"/>
  <c r="P12" i="1"/>
  <c r="P16" i="1"/>
  <c r="P14" i="1"/>
  <c r="P11" i="1"/>
  <c r="P10" i="1"/>
  <c r="P17" i="1"/>
  <c r="P13" i="1"/>
  <c r="P15" i="1"/>
  <c r="P7" i="1"/>
  <c r="P8" i="1"/>
  <c r="I125" i="1"/>
  <c r="I123" i="1"/>
  <c r="I120" i="1"/>
  <c r="I119" i="1"/>
  <c r="I121" i="1"/>
  <c r="I115" i="1"/>
  <c r="I117" i="1"/>
  <c r="I114" i="1"/>
  <c r="I116" i="1"/>
  <c r="I112" i="1"/>
  <c r="I111" i="1"/>
  <c r="I109" i="1"/>
  <c r="I107" i="1"/>
  <c r="I105" i="1"/>
  <c r="I104" i="1"/>
  <c r="I100" i="1"/>
  <c r="I101" i="1"/>
  <c r="I96" i="1"/>
  <c r="I98" i="1"/>
  <c r="I99" i="1"/>
  <c r="I97" i="1"/>
  <c r="I102" i="1"/>
  <c r="I94" i="1"/>
  <c r="I93" i="1"/>
  <c r="I90" i="1"/>
  <c r="I91" i="1"/>
  <c r="I84" i="1"/>
  <c r="I83" i="1"/>
  <c r="I85" i="1"/>
  <c r="I86" i="1"/>
  <c r="I88" i="1"/>
  <c r="I87" i="1"/>
  <c r="I79" i="1"/>
  <c r="I76" i="1"/>
  <c r="I74" i="1"/>
  <c r="I80" i="1"/>
  <c r="I81" i="1"/>
  <c r="I78" i="1"/>
  <c r="I75" i="1"/>
  <c r="I77" i="1"/>
  <c r="I70" i="1"/>
  <c r="I63" i="1"/>
  <c r="I72" i="1"/>
  <c r="I60" i="1"/>
  <c r="I64" i="1"/>
  <c r="I66" i="1"/>
  <c r="I61" i="1"/>
  <c r="I65" i="1"/>
  <c r="I62" i="1"/>
  <c r="I69" i="1"/>
  <c r="I67" i="1"/>
  <c r="I71" i="1"/>
  <c r="I57" i="1"/>
  <c r="I58" i="1"/>
  <c r="I55" i="1"/>
  <c r="I54" i="1"/>
  <c r="I52" i="1"/>
  <c r="I50" i="1"/>
  <c r="I48" i="1"/>
  <c r="I43" i="1"/>
  <c r="I46" i="1"/>
  <c r="I44" i="1"/>
  <c r="I40" i="1"/>
  <c r="I42" i="1"/>
  <c r="I45" i="1"/>
  <c r="I38" i="1"/>
  <c r="I34" i="1"/>
  <c r="I31" i="1"/>
  <c r="I29" i="1"/>
  <c r="I28" i="1"/>
  <c r="I30" i="1"/>
  <c r="I36" i="1"/>
  <c r="I32" i="1"/>
  <c r="I33" i="1"/>
  <c r="I27" i="1"/>
  <c r="I35" i="1"/>
  <c r="I21" i="1"/>
  <c r="I22" i="1"/>
  <c r="I24" i="1"/>
  <c r="I19" i="1"/>
  <c r="I20" i="1"/>
  <c r="I25" i="1"/>
  <c r="I23" i="1"/>
  <c r="I12" i="1"/>
  <c r="I16" i="1"/>
  <c r="I14" i="1"/>
  <c r="I11" i="1"/>
  <c r="I10" i="1"/>
  <c r="I17" i="1"/>
  <c r="I13" i="1"/>
  <c r="I15" i="1"/>
  <c r="I7" i="1"/>
  <c r="I8" i="1"/>
  <c r="P5" i="1"/>
  <c r="P2" i="1"/>
  <c r="P4" i="1"/>
  <c r="P3" i="1"/>
  <c r="I4" i="1"/>
  <c r="I2" i="1"/>
  <c r="I5" i="1"/>
  <c r="I3" i="1"/>
  <c r="R3" i="1" s="1"/>
  <c r="R2" i="1" l="1"/>
  <c r="R58" i="1"/>
  <c r="R69" i="1"/>
  <c r="R66" i="1"/>
  <c r="R78" i="1"/>
  <c r="R76" i="1"/>
  <c r="AJ7" i="2"/>
  <c r="R9" i="2"/>
  <c r="AG9" i="2"/>
  <c r="AI5" i="2"/>
  <c r="AI9" i="2"/>
  <c r="AI3" i="2"/>
  <c r="AI7" i="2"/>
  <c r="AI8" i="2"/>
  <c r="R102" i="1"/>
  <c r="R96" i="1"/>
  <c r="R104" i="1"/>
  <c r="R109" i="1"/>
  <c r="R114" i="1"/>
  <c r="R119" i="1"/>
  <c r="R86" i="1"/>
  <c r="R90" i="1"/>
  <c r="R54" i="1"/>
  <c r="R71" i="1"/>
  <c r="R65" i="1"/>
  <c r="R60" i="1"/>
  <c r="R77" i="1"/>
  <c r="R80" i="1"/>
  <c r="R87" i="1"/>
  <c r="R83" i="1"/>
  <c r="R93" i="1"/>
  <c r="R97" i="1"/>
  <c r="R105" i="1"/>
  <c r="R111" i="1"/>
  <c r="R117" i="1"/>
  <c r="R120" i="1"/>
  <c r="R74" i="1"/>
  <c r="R88" i="1"/>
  <c r="R84" i="1"/>
  <c r="R94" i="1"/>
  <c r="R99" i="1"/>
  <c r="R101" i="1"/>
  <c r="R107" i="1"/>
  <c r="R112" i="1"/>
  <c r="R115" i="1"/>
  <c r="R123" i="1"/>
  <c r="R68" i="1"/>
  <c r="R48" i="1"/>
  <c r="R63" i="1"/>
  <c r="R45" i="1"/>
  <c r="R46" i="1"/>
  <c r="R40" i="1"/>
  <c r="R29" i="1"/>
  <c r="R34" i="1"/>
  <c r="R30" i="1"/>
  <c r="R32" i="1"/>
  <c r="R27" i="1"/>
  <c r="R21" i="1"/>
  <c r="R20" i="1"/>
  <c r="R24" i="1"/>
  <c r="R23" i="1"/>
  <c r="R19" i="1"/>
  <c r="R35" i="1"/>
  <c r="R36" i="1"/>
  <c r="R31" i="1"/>
  <c r="R42" i="1"/>
  <c r="R43" i="1"/>
  <c r="R50" i="1"/>
  <c r="R55" i="1"/>
  <c r="R67" i="1"/>
  <c r="R61" i="1"/>
  <c r="R72" i="1"/>
  <c r="R75" i="1"/>
  <c r="R17" i="1"/>
  <c r="R16" i="1"/>
  <c r="R12" i="1"/>
  <c r="R11" i="1"/>
  <c r="R10" i="1"/>
  <c r="R15" i="1"/>
  <c r="R13" i="1"/>
  <c r="R14" i="1"/>
  <c r="R25" i="1"/>
  <c r="R22" i="1"/>
  <c r="R33" i="1"/>
  <c r="R28" i="1"/>
  <c r="R38" i="1"/>
  <c r="R44" i="1"/>
  <c r="R52" i="1"/>
  <c r="R57" i="1"/>
  <c r="R62" i="1"/>
  <c r="R64" i="1"/>
  <c r="R70" i="1"/>
  <c r="R81" i="1"/>
  <c r="R79" i="1"/>
  <c r="R85" i="1"/>
  <c r="R91" i="1"/>
  <c r="R98" i="1"/>
  <c r="R100" i="1"/>
  <c r="R116" i="1"/>
  <c r="R121" i="1"/>
  <c r="R125" i="1"/>
  <c r="R8" i="1"/>
  <c r="R7" i="1"/>
  <c r="R5" i="1"/>
  <c r="R4" i="1"/>
  <c r="AJ9" i="2" l="1"/>
</calcChain>
</file>

<file path=xl/comments1.xml><?xml version="1.0" encoding="utf-8"?>
<comments xmlns="http://schemas.openxmlformats.org/spreadsheetml/2006/main">
  <authors>
    <author>Wakely, Mike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Wakely, Mike:</t>
        </r>
        <r>
          <rPr>
            <sz val="9"/>
            <color indexed="81"/>
            <rFont val="Tahoma"/>
            <family val="2"/>
          </rPr>
          <t xml:space="preserve">
Usual Synchro rules</t>
        </r>
      </text>
    </comment>
  </commentList>
</comments>
</file>

<file path=xl/sharedStrings.xml><?xml version="1.0" encoding="utf-8"?>
<sst xmlns="http://schemas.openxmlformats.org/spreadsheetml/2006/main" count="483" uniqueCount="153">
  <si>
    <t>Club</t>
  </si>
  <si>
    <t>Name 1 / Individual</t>
  </si>
  <si>
    <t>Lewis Riddle</t>
  </si>
  <si>
    <t>Intermediate A</t>
  </si>
  <si>
    <t>Emly Hartnett</t>
  </si>
  <si>
    <t>Advanced B</t>
  </si>
  <si>
    <t>Selena Caborn</t>
  </si>
  <si>
    <t>Novice A</t>
  </si>
  <si>
    <t>Caitlyn Firmin</t>
  </si>
  <si>
    <t>Jessica Godwin</t>
  </si>
  <si>
    <t>Amy Woods</t>
  </si>
  <si>
    <t>Jessica Nesbit</t>
  </si>
  <si>
    <t>Toby Riddle</t>
  </si>
  <si>
    <t>Advanced A</t>
  </si>
  <si>
    <t>Christina Linton</t>
  </si>
  <si>
    <t>Anya Hurst</t>
  </si>
  <si>
    <t>Abbie Naylor</t>
  </si>
  <si>
    <t>Daisy Johnson</t>
  </si>
  <si>
    <t>Lauren Dobner</t>
  </si>
  <si>
    <t>Zoe Rollings</t>
  </si>
  <si>
    <t>TPD 1</t>
  </si>
  <si>
    <t>Ella Hockham</t>
  </si>
  <si>
    <t>Intermediate B</t>
  </si>
  <si>
    <t>Charlotte Godwin</t>
  </si>
  <si>
    <t>Jonathan Butler</t>
  </si>
  <si>
    <t>Elite B</t>
  </si>
  <si>
    <t>Zac Wilding</t>
  </si>
  <si>
    <t>Izzy Wilding</t>
  </si>
  <si>
    <t>Joe Wilding</t>
  </si>
  <si>
    <t>Matthew Titchard</t>
  </si>
  <si>
    <t>Class name</t>
  </si>
  <si>
    <t>Swallows</t>
  </si>
  <si>
    <t>Zara Ahddoud</t>
  </si>
  <si>
    <t>Xcel</t>
  </si>
  <si>
    <t>Amelie Lewis</t>
  </si>
  <si>
    <t>Izzy Greenwood</t>
  </si>
  <si>
    <t>Caitlin Lloyd</t>
  </si>
  <si>
    <t>Grace Gibson</t>
  </si>
  <si>
    <t>Elite A</t>
  </si>
  <si>
    <t>Sam Herbert</t>
  </si>
  <si>
    <t>TPD 2</t>
  </si>
  <si>
    <t>Izaak Bennet</t>
  </si>
  <si>
    <t>Maia Reid</t>
  </si>
  <si>
    <t>Aaron Binny</t>
  </si>
  <si>
    <t>Oliver Lewis</t>
  </si>
  <si>
    <t>Novice B</t>
  </si>
  <si>
    <t>Andrew Lewis</t>
  </si>
  <si>
    <t>Emily Kayworth</t>
  </si>
  <si>
    <t>Finn Ogilvie</t>
  </si>
  <si>
    <t>PST</t>
  </si>
  <si>
    <t>Lydia Rukin</t>
  </si>
  <si>
    <t>Elly Sheehan</t>
  </si>
  <si>
    <t>Ellen Latham</t>
  </si>
  <si>
    <t>Tirah Dillner</t>
  </si>
  <si>
    <t>Alpha TC</t>
  </si>
  <si>
    <t>Daisy Grindal</t>
  </si>
  <si>
    <t>Willow King</t>
  </si>
  <si>
    <t>Holly Warnes</t>
  </si>
  <si>
    <t>Alice Hurst</t>
  </si>
  <si>
    <t>Emily Hurst</t>
  </si>
  <si>
    <t>Ciara Rossiter</t>
  </si>
  <si>
    <t>Eloise Curtis</t>
  </si>
  <si>
    <t>Emilia Robertson</t>
  </si>
  <si>
    <t>Rhona McKenzie</t>
  </si>
  <si>
    <t>Catherine McKenzie</t>
  </si>
  <si>
    <t>Jessica Potter</t>
  </si>
  <si>
    <t>Tegan Hart</t>
  </si>
  <si>
    <t>Chloe Trillaud</t>
  </si>
  <si>
    <t>Paloma van Ingen</t>
  </si>
  <si>
    <t>Maisy Sheridan</t>
  </si>
  <si>
    <t>Abigail Warnes</t>
  </si>
  <si>
    <t>Elizabeth Dudman</t>
  </si>
  <si>
    <t>Logan King</t>
  </si>
  <si>
    <t>Tedi Dillner</t>
  </si>
  <si>
    <t>Gemma Kerr</t>
  </si>
  <si>
    <t>Charlotte Franks</t>
  </si>
  <si>
    <t>Amelie Rossiter</t>
  </si>
  <si>
    <t>Duncan Jeynes</t>
  </si>
  <si>
    <t>Lila Ward</t>
  </si>
  <si>
    <t>Luke Hoban</t>
  </si>
  <si>
    <t>Phoebe Riley</t>
  </si>
  <si>
    <t>Jacob Bavin</t>
  </si>
  <si>
    <t>Ethan Spiers</t>
  </si>
  <si>
    <t>Beatrice Curtis</t>
  </si>
  <si>
    <t>Orla Morrison</t>
  </si>
  <si>
    <t>Mary Hirst</t>
  </si>
  <si>
    <t>Jessica Trillaud</t>
  </si>
  <si>
    <t>Molly Johnson</t>
  </si>
  <si>
    <t>Keira Purver</t>
  </si>
  <si>
    <t>Samuel Kerr</t>
  </si>
  <si>
    <t>Alton</t>
  </si>
  <si>
    <t>Anna Thomson</t>
  </si>
  <si>
    <t>Federica Vazzana</t>
  </si>
  <si>
    <t>Elena Vazzana</t>
  </si>
  <si>
    <t>Elliot Fuller</t>
  </si>
  <si>
    <t>Rosina Irwin</t>
  </si>
  <si>
    <t>Lorna Plumridge</t>
  </si>
  <si>
    <t>Jasmine Fuller</t>
  </si>
  <si>
    <t>Ezri Osborne</t>
  </si>
  <si>
    <t>Scarlett Othen</t>
  </si>
  <si>
    <t>Seren Irwin</t>
  </si>
  <si>
    <t>Eloise Fuller</t>
  </si>
  <si>
    <t>Scott Plumridge</t>
  </si>
  <si>
    <t>Hattie Mitchell</t>
  </si>
  <si>
    <t>Novice Synchro</t>
  </si>
  <si>
    <t>EJ (Eli James) Magoncia</t>
  </si>
  <si>
    <t>Josie Lintott</t>
  </si>
  <si>
    <t>Lucas Ayres</t>
  </si>
  <si>
    <t>Sam Drew</t>
  </si>
  <si>
    <t>Skye Hoogwerff-Kroon</t>
  </si>
  <si>
    <t>Florence Talbot</t>
  </si>
  <si>
    <t>Danni Georges</t>
  </si>
  <si>
    <t>Louisa Harris</t>
  </si>
  <si>
    <t>Oliver Funk</t>
  </si>
  <si>
    <t>Eliza Williams</t>
  </si>
  <si>
    <t>Tom Williams</t>
  </si>
  <si>
    <t>Age Group</t>
  </si>
  <si>
    <t>Under 8 Years</t>
  </si>
  <si>
    <t>Under 11 Years</t>
  </si>
  <si>
    <t>Under 13 Years</t>
  </si>
  <si>
    <t>Under 15 Years</t>
  </si>
  <si>
    <t>15 Years or Older</t>
  </si>
  <si>
    <t>James Parrott</t>
  </si>
  <si>
    <t>Sydney Mclachlan</t>
  </si>
  <si>
    <t>Kerry Worsfold</t>
  </si>
  <si>
    <t>1D1</t>
  </si>
  <si>
    <t>1D2</t>
  </si>
  <si>
    <t>1D3</t>
  </si>
  <si>
    <t>Diff</t>
  </si>
  <si>
    <t>Total Round 1</t>
  </si>
  <si>
    <t>2D1</t>
  </si>
  <si>
    <t>2D2</t>
  </si>
  <si>
    <t>2D3</t>
  </si>
  <si>
    <t>Bonus</t>
  </si>
  <si>
    <t>Total Round 2</t>
  </si>
  <si>
    <t>Grand Total</t>
  </si>
  <si>
    <t>Postion</t>
  </si>
  <si>
    <t>Name 1</t>
  </si>
  <si>
    <t>Name 2</t>
  </si>
  <si>
    <t>1D4</t>
  </si>
  <si>
    <t>1D5</t>
  </si>
  <si>
    <t>1D6</t>
  </si>
  <si>
    <t>2D4</t>
  </si>
  <si>
    <t>1S1</t>
  </si>
  <si>
    <t>1S2</t>
  </si>
  <si>
    <t>2D5</t>
  </si>
  <si>
    <t>2D6</t>
  </si>
  <si>
    <t>2S1</t>
  </si>
  <si>
    <t>2S2</t>
  </si>
  <si>
    <t>Form Score</t>
  </si>
  <si>
    <t>Synchro Score</t>
  </si>
  <si>
    <t>1=</t>
  </si>
  <si>
    <t>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</si>
</sst>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charset val="16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rgb="FF002060"/>
      <name val="Calibri"/>
      <family val="2"/>
    </font>
    <font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</cellStyleXfs>
  <cellXfs count="143">
    <xf numFmtId="0" fontId="0" fillId="0" borderId="0" xfId="0"/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2" fillId="0" borderId="1" xfId="3" applyFont="1" applyFill="1" applyBorder="1" applyAlignment="1">
      <alignment wrapText="1"/>
    </xf>
    <xf numFmtId="0" fontId="1" fillId="0" borderId="1" xfId="3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2" fontId="1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165" fontId="1" fillId="0" borderId="0" xfId="0" applyNumberFormat="1" applyFont="1" applyFill="1" applyBorder="1" applyAlignment="1">
      <alignment horizontal="right" wrapText="1"/>
    </xf>
    <xf numFmtId="165" fontId="0" fillId="0" borderId="0" xfId="0" applyNumberFormat="1" applyBorder="1"/>
    <xf numFmtId="0" fontId="1" fillId="0" borderId="0" xfId="3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0" fontId="10" fillId="2" borderId="12" xfId="0" applyFont="1" applyFill="1" applyBorder="1" applyAlignment="1">
      <alignment horizontal="center" wrapText="1"/>
    </xf>
    <xf numFmtId="165" fontId="0" fillId="0" borderId="0" xfId="0" applyNumberFormat="1" applyFill="1" applyBorder="1"/>
    <xf numFmtId="0" fontId="16" fillId="3" borderId="12" xfId="0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right" wrapText="1"/>
    </xf>
    <xf numFmtId="2" fontId="17" fillId="0" borderId="0" xfId="0" applyNumberFormat="1" applyFont="1" applyFill="1" applyBorder="1" applyAlignment="1">
      <alignment horizontal="right" wrapText="1"/>
    </xf>
    <xf numFmtId="0" fontId="16" fillId="3" borderId="2" xfId="0" applyFont="1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right" wrapText="1"/>
    </xf>
    <xf numFmtId="2" fontId="16" fillId="0" borderId="0" xfId="0" applyNumberFormat="1" applyFont="1" applyFill="1" applyBorder="1" applyAlignment="1">
      <alignment horizontal="right" wrapText="1"/>
    </xf>
    <xf numFmtId="165" fontId="16" fillId="0" borderId="1" xfId="0" applyNumberFormat="1" applyFont="1" applyFill="1" applyBorder="1" applyAlignment="1">
      <alignment wrapText="1"/>
    </xf>
    <xf numFmtId="165" fontId="16" fillId="0" borderId="0" xfId="0" applyNumberFormat="1" applyFont="1" applyFill="1" applyBorder="1" applyAlignment="1">
      <alignment wrapText="1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4" applyFont="1" applyBorder="1" applyAlignment="1">
      <alignment horizontal="center" wrapText="1"/>
    </xf>
    <xf numFmtId="0" fontId="6" fillId="0" borderId="5" xfId="4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5" xfId="4" applyFont="1" applyBorder="1" applyAlignment="1">
      <alignment horizontal="center" wrapText="1"/>
    </xf>
    <xf numFmtId="165" fontId="6" fillId="0" borderId="5" xfId="4" applyNumberFormat="1" applyFont="1" applyBorder="1" applyAlignment="1">
      <alignment horizontal="center" wrapText="1"/>
    </xf>
    <xf numFmtId="0" fontId="6" fillId="0" borderId="6" xfId="4" applyFont="1" applyBorder="1" applyAlignment="1">
      <alignment horizontal="center" wrapText="1"/>
    </xf>
    <xf numFmtId="0" fontId="6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4" applyFont="1" applyBorder="1" applyAlignment="1">
      <alignment horizontal="center" wrapText="1"/>
    </xf>
    <xf numFmtId="165" fontId="6" fillId="0" borderId="1" xfId="4" applyNumberFormat="1" applyFont="1" applyBorder="1" applyAlignment="1">
      <alignment horizontal="center" wrapText="1"/>
    </xf>
    <xf numFmtId="0" fontId="1" fillId="0" borderId="6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/>
    </xf>
    <xf numFmtId="0" fontId="6" fillId="0" borderId="7" xfId="4" applyFont="1" applyBorder="1" applyAlignment="1">
      <alignment horizontal="center" wrapText="1"/>
    </xf>
    <xf numFmtId="0" fontId="6" fillId="0" borderId="8" xfId="4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4" applyFont="1" applyBorder="1" applyAlignment="1">
      <alignment horizontal="center" wrapText="1"/>
    </xf>
    <xf numFmtId="165" fontId="6" fillId="0" borderId="8" xfId="4" applyNumberFormat="1" applyFont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5" xfId="4" applyFont="1" applyBorder="1" applyAlignment="1">
      <alignment horizontal="center" wrapText="1"/>
    </xf>
    <xf numFmtId="165" fontId="6" fillId="0" borderId="15" xfId="4" applyNumberFormat="1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7" fillId="0" borderId="7" xfId="3" applyFont="1" applyFill="1" applyBorder="1" applyAlignment="1">
      <alignment horizontal="center" wrapText="1"/>
    </xf>
    <xf numFmtId="0" fontId="7" fillId="0" borderId="8" xfId="3" applyFont="1" applyFill="1" applyBorder="1" applyAlignment="1">
      <alignment horizontal="center"/>
    </xf>
    <xf numFmtId="0" fontId="7" fillId="0" borderId="8" xfId="3" applyFont="1" applyFill="1" applyBorder="1" applyAlignment="1">
      <alignment horizontal="center" wrapText="1"/>
    </xf>
    <xf numFmtId="165" fontId="7" fillId="0" borderId="8" xfId="3" applyNumberFormat="1" applyFont="1" applyFill="1" applyBorder="1" applyAlignment="1">
      <alignment horizontal="center" wrapText="1"/>
    </xf>
    <xf numFmtId="0" fontId="7" fillId="0" borderId="15" xfId="3" applyFont="1" applyFill="1" applyBorder="1" applyAlignment="1">
      <alignment horizontal="center" wrapText="1"/>
    </xf>
    <xf numFmtId="0" fontId="7" fillId="0" borderId="15" xfId="3" applyFont="1" applyFill="1" applyBorder="1" applyAlignment="1">
      <alignment horizontal="center"/>
    </xf>
    <xf numFmtId="165" fontId="7" fillId="0" borderId="15" xfId="3" applyNumberFormat="1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2" fillId="0" borderId="5" xfId="3" applyFont="1" applyFill="1" applyBorder="1" applyAlignment="1">
      <alignment horizontal="center" wrapText="1"/>
    </xf>
    <xf numFmtId="165" fontId="2" fillId="0" borderId="5" xfId="3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65" fontId="2" fillId="0" borderId="8" xfId="0" applyNumberFormat="1" applyFont="1" applyFill="1" applyBorder="1" applyAlignment="1">
      <alignment horizontal="center" wrapText="1"/>
    </xf>
    <xf numFmtId="0" fontId="1" fillId="0" borderId="15" xfId="3" applyFont="1" applyFill="1" applyBorder="1" applyAlignment="1">
      <alignment horizontal="center" wrapText="1"/>
    </xf>
    <xf numFmtId="165" fontId="1" fillId="0" borderId="15" xfId="3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165" fontId="2" fillId="0" borderId="15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6" xfId="3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 wrapText="1"/>
    </xf>
    <xf numFmtId="165" fontId="2" fillId="0" borderId="1" xfId="3" applyNumberFormat="1" applyFont="1" applyFill="1" applyBorder="1" applyAlignment="1">
      <alignment horizontal="center" wrapText="1"/>
    </xf>
    <xf numFmtId="0" fontId="2" fillId="0" borderId="7" xfId="3" applyFont="1" applyFill="1" applyBorder="1" applyAlignment="1">
      <alignment horizontal="center" wrapText="1"/>
    </xf>
    <xf numFmtId="0" fontId="2" fillId="0" borderId="8" xfId="3" applyFont="1" applyFill="1" applyBorder="1" applyAlignment="1">
      <alignment horizontal="center" wrapText="1"/>
    </xf>
    <xf numFmtId="165" fontId="2" fillId="0" borderId="8" xfId="3" applyNumberFormat="1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1" fillId="0" borderId="6" xfId="3" applyFont="1" applyFill="1" applyBorder="1" applyAlignment="1">
      <alignment horizontal="center" wrapText="1"/>
    </xf>
    <xf numFmtId="0" fontId="1" fillId="0" borderId="1" xfId="3" applyFont="1" applyFill="1" applyBorder="1" applyAlignment="1">
      <alignment horizontal="center" wrapText="1"/>
    </xf>
    <xf numFmtId="165" fontId="1" fillId="0" borderId="1" xfId="3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165" fontId="1" fillId="0" borderId="8" xfId="0" applyNumberFormat="1" applyFont="1" applyFill="1" applyBorder="1" applyAlignment="1">
      <alignment horizontal="center" wrapText="1"/>
    </xf>
    <xf numFmtId="165" fontId="0" fillId="0" borderId="15" xfId="0" applyNumberFormat="1" applyBorder="1" applyAlignment="1">
      <alignment horizontal="center"/>
    </xf>
    <xf numFmtId="0" fontId="14" fillId="2" borderId="14" xfId="0" applyFont="1" applyFill="1" applyBorder="1" applyAlignment="1">
      <alignment horizontal="center" wrapText="1"/>
    </xf>
    <xf numFmtId="0" fontId="18" fillId="0" borderId="9" xfId="4" applyFont="1" applyBorder="1" applyAlignment="1">
      <alignment horizontal="center" wrapText="1"/>
    </xf>
    <xf numFmtId="0" fontId="18" fillId="0" borderId="10" xfId="4" applyFont="1" applyBorder="1" applyAlignment="1">
      <alignment horizontal="center" wrapText="1"/>
    </xf>
    <xf numFmtId="0" fontId="18" fillId="0" borderId="11" xfId="4" applyFont="1" applyBorder="1" applyAlignment="1">
      <alignment horizontal="center" wrapText="1"/>
    </xf>
    <xf numFmtId="0" fontId="18" fillId="0" borderId="15" xfId="4" applyFont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8" fillId="0" borderId="1" xfId="4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8" fillId="0" borderId="8" xfId="4" applyFont="1" applyBorder="1" applyAlignment="1">
      <alignment horizontal="center" wrapText="1"/>
    </xf>
    <xf numFmtId="0" fontId="15" fillId="0" borderId="8" xfId="3" applyFont="1" applyFill="1" applyBorder="1" applyAlignment="1">
      <alignment horizontal="center" wrapText="1"/>
    </xf>
    <xf numFmtId="0" fontId="15" fillId="0" borderId="15" xfId="3" applyFont="1" applyFill="1" applyBorder="1" applyAlignment="1">
      <alignment horizontal="center" wrapText="1"/>
    </xf>
    <xf numFmtId="0" fontId="15" fillId="0" borderId="5" xfId="3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1" xfId="3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0" fontId="18" fillId="0" borderId="5" xfId="4" applyFont="1" applyBorder="1" applyAlignment="1">
      <alignment horizontal="center" wrapText="1"/>
    </xf>
    <xf numFmtId="0" fontId="19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0" fillId="0" borderId="5" xfId="4" applyNumberFormat="1" applyFont="1" applyBorder="1" applyAlignment="1">
      <alignment horizontal="center" wrapText="1"/>
    </xf>
    <xf numFmtId="165" fontId="20" fillId="0" borderId="1" xfId="4" applyNumberFormat="1" applyFont="1" applyBorder="1" applyAlignment="1">
      <alignment horizontal="center" wrapText="1"/>
    </xf>
    <xf numFmtId="165" fontId="20" fillId="0" borderId="8" xfId="4" applyNumberFormat="1" applyFont="1" applyBorder="1" applyAlignment="1">
      <alignment horizontal="center" wrapText="1"/>
    </xf>
    <xf numFmtId="165" fontId="20" fillId="0" borderId="15" xfId="4" applyNumberFormat="1" applyFont="1" applyBorder="1" applyAlignment="1">
      <alignment horizontal="center" wrapText="1"/>
    </xf>
    <xf numFmtId="165" fontId="10" fillId="0" borderId="5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165" fontId="9" fillId="0" borderId="1" xfId="0" applyNumberFormat="1" applyFont="1" applyBorder="1" applyAlignment="1">
      <alignment horizontal="center"/>
    </xf>
    <xf numFmtId="165" fontId="10" fillId="0" borderId="8" xfId="3" applyNumberFormat="1" applyFont="1" applyFill="1" applyBorder="1" applyAlignment="1">
      <alignment horizontal="center" wrapText="1"/>
    </xf>
    <xf numFmtId="165" fontId="10" fillId="0" borderId="15" xfId="3" applyNumberFormat="1" applyFont="1" applyFill="1" applyBorder="1" applyAlignment="1">
      <alignment horizontal="center" wrapText="1"/>
    </xf>
    <xf numFmtId="165" fontId="10" fillId="0" borderId="5" xfId="3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5" fontId="10" fillId="0" borderId="8" xfId="0" applyNumberFormat="1" applyFont="1" applyFill="1" applyBorder="1" applyAlignment="1">
      <alignment horizontal="center" wrapText="1"/>
    </xf>
    <xf numFmtId="165" fontId="10" fillId="0" borderId="15" xfId="0" applyNumberFormat="1" applyFont="1" applyFill="1" applyBorder="1" applyAlignment="1">
      <alignment horizont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9" fillId="0" borderId="5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</cellXfs>
  <cellStyles count="8">
    <cellStyle name="Currency 2" xfId="2"/>
    <cellStyle name="Currency 3" xfId="5"/>
    <cellStyle name="Hyperlink 2" xfId="6"/>
    <cellStyle name="Normal" xfId="0" builtinId="0"/>
    <cellStyle name="Normal 2" xfId="3"/>
    <cellStyle name="Normal 2 2" xfId="7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wissrv2\Richard\Trampolining\Swallows%20TC\Competitions\Gala%20Sept%202016\2016%20Swallows%20Gala%20Entry%20Form%20Swallows%20Entries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 Sheet"/>
      <sheetName val="Blank Entry Form"/>
      <sheetName val="Protected Data"/>
      <sheetName val="Sheet2"/>
    </sheetNames>
    <sheetDataSet>
      <sheetData sheetId="0" refreshError="1"/>
      <sheetData sheetId="1" refreshError="1"/>
      <sheetData sheetId="2">
        <row r="2">
          <cell r="A2" t="str">
            <v>U13 Synchro</v>
          </cell>
        </row>
        <row r="3">
          <cell r="A3" t="str">
            <v>U15 Synchro</v>
          </cell>
        </row>
        <row r="4">
          <cell r="A4" t="str">
            <v>O15 Synchro</v>
          </cell>
        </row>
        <row r="5">
          <cell r="A5" t="str">
            <v>Open Synchro</v>
          </cell>
        </row>
        <row r="6">
          <cell r="A6" t="str">
            <v>Grade H</v>
          </cell>
        </row>
        <row r="7">
          <cell r="A7" t="str">
            <v>Grade I</v>
          </cell>
        </row>
        <row r="8">
          <cell r="A8" t="str">
            <v>Club Level 1</v>
          </cell>
        </row>
        <row r="9">
          <cell r="A9" t="str">
            <v>Club Level 2</v>
          </cell>
        </row>
        <row r="10">
          <cell r="A10" t="str">
            <v>TPD 1</v>
          </cell>
        </row>
        <row r="11">
          <cell r="A11" t="str">
            <v>TPD 2</v>
          </cell>
        </row>
        <row r="12">
          <cell r="A12" t="str">
            <v>DMT F</v>
          </cell>
        </row>
        <row r="13">
          <cell r="A13" t="str">
            <v>DMT E</v>
          </cell>
        </row>
        <row r="14">
          <cell r="A14" t="str">
            <v>DMT D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8" sqref="A118"/>
    </sheetView>
  </sheetViews>
  <sheetFormatPr defaultRowHeight="15" x14ac:dyDescent="0.25"/>
  <cols>
    <col min="1" max="1" width="25.28515625" style="38" customWidth="1"/>
    <col min="2" max="2" width="19.7109375" style="38" customWidth="1"/>
    <col min="3" max="3" width="18.140625" style="38" customWidth="1"/>
    <col min="4" max="4" width="9.28515625" style="38" bestFit="1" customWidth="1"/>
    <col min="5" max="8" width="4.7109375" style="38" customWidth="1"/>
    <col min="9" max="9" width="8.140625" style="38" customWidth="1"/>
    <col min="10" max="14" width="4.7109375" style="38" customWidth="1"/>
    <col min="15" max="15" width="5.85546875" style="38" customWidth="1"/>
    <col min="16" max="16" width="8.140625" style="38" customWidth="1"/>
    <col min="17" max="17" width="4.7109375" style="38" customWidth="1"/>
    <col min="18" max="18" width="8.140625" style="38" customWidth="1"/>
    <col min="19" max="19" width="8.140625" style="126" customWidth="1"/>
    <col min="20" max="16384" width="9.140625" style="38"/>
  </cols>
  <sheetData>
    <row r="1" spans="1:19" ht="30.75" thickBot="1" x14ac:dyDescent="0.3">
      <c r="A1" s="35" t="s">
        <v>1</v>
      </c>
      <c r="B1" s="37" t="s">
        <v>30</v>
      </c>
      <c r="C1" s="36" t="s">
        <v>116</v>
      </c>
      <c r="D1" s="36" t="s">
        <v>0</v>
      </c>
      <c r="E1" s="36" t="s">
        <v>125</v>
      </c>
      <c r="F1" s="36" t="s">
        <v>126</v>
      </c>
      <c r="G1" s="36" t="s">
        <v>127</v>
      </c>
      <c r="H1" s="36" t="s">
        <v>128</v>
      </c>
      <c r="I1" s="37" t="s">
        <v>129</v>
      </c>
      <c r="J1" s="36"/>
      <c r="K1" s="36" t="s">
        <v>130</v>
      </c>
      <c r="L1" s="36" t="s">
        <v>131</v>
      </c>
      <c r="M1" s="36" t="s">
        <v>132</v>
      </c>
      <c r="N1" s="36" t="s">
        <v>128</v>
      </c>
      <c r="O1" s="36" t="s">
        <v>133</v>
      </c>
      <c r="P1" s="37" t="s">
        <v>134</v>
      </c>
      <c r="Q1" s="36"/>
      <c r="R1" s="37" t="s">
        <v>135</v>
      </c>
      <c r="S1" s="107" t="s">
        <v>136</v>
      </c>
    </row>
    <row r="2" spans="1:19" x14ac:dyDescent="0.25">
      <c r="A2" s="39" t="s">
        <v>56</v>
      </c>
      <c r="B2" s="40" t="s">
        <v>7</v>
      </c>
      <c r="C2" s="41" t="s">
        <v>117</v>
      </c>
      <c r="D2" s="42" t="s">
        <v>54</v>
      </c>
      <c r="E2" s="43">
        <v>7.2</v>
      </c>
      <c r="F2" s="43">
        <v>8</v>
      </c>
      <c r="G2" s="43">
        <v>8</v>
      </c>
      <c r="H2" s="43"/>
      <c r="I2" s="127">
        <f>SUM(E2:H2)</f>
        <v>23.2</v>
      </c>
      <c r="J2" s="43"/>
      <c r="K2" s="43">
        <v>7.8</v>
      </c>
      <c r="L2" s="43">
        <v>7.8</v>
      </c>
      <c r="M2" s="43">
        <v>7.8</v>
      </c>
      <c r="N2" s="43"/>
      <c r="O2" s="43"/>
      <c r="P2" s="127">
        <f>SUM(K2:O2)</f>
        <v>23.4</v>
      </c>
      <c r="Q2" s="43"/>
      <c r="R2" s="127">
        <f>SUM(I2,P2)</f>
        <v>46.599999999999994</v>
      </c>
      <c r="S2" s="108">
        <v>1</v>
      </c>
    </row>
    <row r="3" spans="1:19" x14ac:dyDescent="0.25">
      <c r="A3" s="44" t="s">
        <v>53</v>
      </c>
      <c r="B3" s="45" t="s">
        <v>7</v>
      </c>
      <c r="C3" s="46" t="s">
        <v>117</v>
      </c>
      <c r="D3" s="47" t="s">
        <v>54</v>
      </c>
      <c r="E3" s="48">
        <v>7.2</v>
      </c>
      <c r="F3" s="48">
        <v>7</v>
      </c>
      <c r="G3" s="48">
        <v>7.8</v>
      </c>
      <c r="H3" s="48"/>
      <c r="I3" s="128">
        <f>SUM(E3:H3)</f>
        <v>22</v>
      </c>
      <c r="J3" s="48"/>
      <c r="K3" s="48">
        <v>7</v>
      </c>
      <c r="L3" s="48">
        <v>7</v>
      </c>
      <c r="M3" s="48">
        <v>7.6</v>
      </c>
      <c r="N3" s="48"/>
      <c r="O3" s="48"/>
      <c r="P3" s="128">
        <f>SUM(K3:O3)</f>
        <v>21.6</v>
      </c>
      <c r="Q3" s="48"/>
      <c r="R3" s="128">
        <f>SUM(I3,P3)</f>
        <v>43.6</v>
      </c>
      <c r="S3" s="109">
        <v>2</v>
      </c>
    </row>
    <row r="4" spans="1:19" x14ac:dyDescent="0.25">
      <c r="A4" s="44" t="s">
        <v>55</v>
      </c>
      <c r="B4" s="45" t="s">
        <v>7</v>
      </c>
      <c r="C4" s="46" t="s">
        <v>117</v>
      </c>
      <c r="D4" s="47" t="s">
        <v>54</v>
      </c>
      <c r="E4" s="48">
        <v>7.5</v>
      </c>
      <c r="F4" s="48">
        <v>7.2</v>
      </c>
      <c r="G4" s="48">
        <v>7.8</v>
      </c>
      <c r="H4" s="48"/>
      <c r="I4" s="128">
        <f>SUM(E4:H4)</f>
        <v>22.5</v>
      </c>
      <c r="J4" s="48"/>
      <c r="K4" s="48">
        <v>6.8</v>
      </c>
      <c r="L4" s="48">
        <v>6.8</v>
      </c>
      <c r="M4" s="48">
        <v>7.2</v>
      </c>
      <c r="N4" s="48"/>
      <c r="O4" s="48"/>
      <c r="P4" s="128">
        <f>SUM(K4:O4)</f>
        <v>20.8</v>
      </c>
      <c r="Q4" s="48"/>
      <c r="R4" s="128">
        <f>SUM(I4,P4)</f>
        <v>43.3</v>
      </c>
      <c r="S4" s="109">
        <v>3</v>
      </c>
    </row>
    <row r="5" spans="1:19" x14ac:dyDescent="0.25">
      <c r="A5" s="44" t="s">
        <v>68</v>
      </c>
      <c r="B5" s="45" t="s">
        <v>7</v>
      </c>
      <c r="C5" s="46" t="s">
        <v>117</v>
      </c>
      <c r="D5" s="47" t="s">
        <v>54</v>
      </c>
      <c r="E5" s="48">
        <v>7.1</v>
      </c>
      <c r="F5" s="48">
        <v>6.7</v>
      </c>
      <c r="G5" s="48">
        <v>7.2</v>
      </c>
      <c r="H5" s="48"/>
      <c r="I5" s="128">
        <f>SUM(E5:H5)</f>
        <v>21</v>
      </c>
      <c r="J5" s="48"/>
      <c r="K5" s="48">
        <v>7.4</v>
      </c>
      <c r="L5" s="48">
        <v>6.8</v>
      </c>
      <c r="M5" s="48">
        <v>7.2</v>
      </c>
      <c r="N5" s="48"/>
      <c r="O5" s="48"/>
      <c r="P5" s="128">
        <f>SUM(K5:O5)</f>
        <v>21.4</v>
      </c>
      <c r="Q5" s="48"/>
      <c r="R5" s="128">
        <f>SUM(I5,P5)</f>
        <v>42.4</v>
      </c>
      <c r="S5" s="109">
        <v>4</v>
      </c>
    </row>
    <row r="6" spans="1:19" x14ac:dyDescent="0.25">
      <c r="A6" s="44"/>
      <c r="B6" s="45"/>
      <c r="C6" s="46"/>
      <c r="D6" s="47"/>
      <c r="E6" s="48"/>
      <c r="F6" s="48"/>
      <c r="G6" s="48"/>
      <c r="H6" s="48"/>
      <c r="I6" s="128"/>
      <c r="J6" s="48"/>
      <c r="K6" s="48"/>
      <c r="L6" s="48"/>
      <c r="M6" s="48"/>
      <c r="N6" s="48"/>
      <c r="O6" s="48"/>
      <c r="P6" s="128"/>
      <c r="Q6" s="48"/>
      <c r="R6" s="128"/>
      <c r="S6" s="109"/>
    </row>
    <row r="7" spans="1:19" x14ac:dyDescent="0.25">
      <c r="A7" s="49" t="s">
        <v>108</v>
      </c>
      <c r="B7" s="50" t="s">
        <v>7</v>
      </c>
      <c r="C7" s="46" t="s">
        <v>118</v>
      </c>
      <c r="D7" s="47" t="s">
        <v>54</v>
      </c>
      <c r="E7" s="48">
        <v>8.1</v>
      </c>
      <c r="F7" s="48">
        <v>8</v>
      </c>
      <c r="G7" s="48">
        <v>8.4</v>
      </c>
      <c r="H7" s="48"/>
      <c r="I7" s="128">
        <f>SUM(E7:H7)</f>
        <v>24.5</v>
      </c>
      <c r="J7" s="48"/>
      <c r="K7" s="48">
        <v>8</v>
      </c>
      <c r="L7" s="48">
        <v>8</v>
      </c>
      <c r="M7" s="48">
        <v>8.1999999999999993</v>
      </c>
      <c r="N7" s="48"/>
      <c r="O7" s="48"/>
      <c r="P7" s="128">
        <f>SUM(K7:O7)</f>
        <v>24.2</v>
      </c>
      <c r="Q7" s="48"/>
      <c r="R7" s="128">
        <f>SUM(I7,P7)</f>
        <v>48.7</v>
      </c>
      <c r="S7" s="109">
        <v>1</v>
      </c>
    </row>
    <row r="8" spans="1:19" ht="15.75" thickBot="1" x14ac:dyDescent="0.3">
      <c r="A8" s="51" t="s">
        <v>57</v>
      </c>
      <c r="B8" s="52" t="s">
        <v>7</v>
      </c>
      <c r="C8" s="53" t="s">
        <v>118</v>
      </c>
      <c r="D8" s="54" t="s">
        <v>54</v>
      </c>
      <c r="E8" s="55">
        <v>7.8</v>
      </c>
      <c r="F8" s="55">
        <v>7.6</v>
      </c>
      <c r="G8" s="55">
        <v>7.6</v>
      </c>
      <c r="H8" s="55"/>
      <c r="I8" s="129">
        <f>SUM(E8:H8)</f>
        <v>23</v>
      </c>
      <c r="J8" s="55"/>
      <c r="K8" s="55">
        <v>7.4</v>
      </c>
      <c r="L8" s="55">
        <v>7.6</v>
      </c>
      <c r="M8" s="55">
        <v>7.2</v>
      </c>
      <c r="N8" s="55"/>
      <c r="O8" s="55"/>
      <c r="P8" s="129">
        <f>SUM(K8:O8)</f>
        <v>22.2</v>
      </c>
      <c r="Q8" s="55"/>
      <c r="R8" s="129">
        <f>SUM(I8,P8)</f>
        <v>45.2</v>
      </c>
      <c r="S8" s="110">
        <v>2</v>
      </c>
    </row>
    <row r="9" spans="1:19" ht="15.75" thickBot="1" x14ac:dyDescent="0.3">
      <c r="A9" s="56"/>
      <c r="B9" s="57"/>
      <c r="C9" s="58"/>
      <c r="D9" s="59"/>
      <c r="E9" s="60"/>
      <c r="F9" s="60"/>
      <c r="G9" s="60"/>
      <c r="H9" s="60"/>
      <c r="I9" s="130"/>
      <c r="J9" s="60"/>
      <c r="K9" s="60"/>
      <c r="L9" s="60"/>
      <c r="M9" s="60"/>
      <c r="N9" s="60"/>
      <c r="O9" s="60"/>
      <c r="P9" s="130"/>
      <c r="Q9" s="60"/>
      <c r="R9" s="130"/>
      <c r="S9" s="111"/>
    </row>
    <row r="10" spans="1:19" x14ac:dyDescent="0.25">
      <c r="A10" s="61" t="s">
        <v>114</v>
      </c>
      <c r="B10" s="41" t="s">
        <v>45</v>
      </c>
      <c r="C10" s="41" t="s">
        <v>118</v>
      </c>
      <c r="D10" s="62" t="s">
        <v>31</v>
      </c>
      <c r="E10" s="63">
        <v>7.6</v>
      </c>
      <c r="F10" s="63">
        <v>7.4</v>
      </c>
      <c r="G10" s="63">
        <v>7.4</v>
      </c>
      <c r="H10" s="63"/>
      <c r="I10" s="131">
        <f>SUM(E10:H10)</f>
        <v>22.4</v>
      </c>
      <c r="J10" s="63"/>
      <c r="K10" s="63">
        <v>7.9</v>
      </c>
      <c r="L10" s="63">
        <v>7.8</v>
      </c>
      <c r="M10" s="63">
        <v>7.9</v>
      </c>
      <c r="N10" s="63"/>
      <c r="O10" s="63"/>
      <c r="P10" s="131">
        <f>SUM(K10:O10)</f>
        <v>23.6</v>
      </c>
      <c r="Q10" s="63"/>
      <c r="R10" s="131">
        <f>SUM(I10,P10)</f>
        <v>46</v>
      </c>
      <c r="S10" s="112">
        <v>1</v>
      </c>
    </row>
    <row r="11" spans="1:19" x14ac:dyDescent="0.25">
      <c r="A11" s="44" t="s">
        <v>67</v>
      </c>
      <c r="B11" s="45" t="s">
        <v>45</v>
      </c>
      <c r="C11" s="46" t="s">
        <v>118</v>
      </c>
      <c r="D11" s="47" t="s">
        <v>54</v>
      </c>
      <c r="E11" s="48">
        <v>7.2</v>
      </c>
      <c r="F11" s="48">
        <v>7.2</v>
      </c>
      <c r="G11" s="48">
        <v>7.9</v>
      </c>
      <c r="H11" s="48"/>
      <c r="I11" s="128">
        <f>SUM(E11:H11)</f>
        <v>22.3</v>
      </c>
      <c r="J11" s="48"/>
      <c r="K11" s="48">
        <v>7.5</v>
      </c>
      <c r="L11" s="48">
        <v>7.7</v>
      </c>
      <c r="M11" s="48">
        <v>7.7</v>
      </c>
      <c r="N11" s="48"/>
      <c r="O11" s="48"/>
      <c r="P11" s="128">
        <f>SUM(K11:O11)</f>
        <v>22.9</v>
      </c>
      <c r="Q11" s="48"/>
      <c r="R11" s="128">
        <f>SUM(I11,P11)</f>
        <v>45.2</v>
      </c>
      <c r="S11" s="113">
        <v>2</v>
      </c>
    </row>
    <row r="12" spans="1:19" x14ac:dyDescent="0.25">
      <c r="A12" s="44" t="s">
        <v>66</v>
      </c>
      <c r="B12" s="45" t="s">
        <v>45</v>
      </c>
      <c r="C12" s="46" t="s">
        <v>118</v>
      </c>
      <c r="D12" s="47" t="s">
        <v>54</v>
      </c>
      <c r="E12" s="48">
        <v>7.9</v>
      </c>
      <c r="F12" s="48">
        <v>7.8</v>
      </c>
      <c r="G12" s="48">
        <v>8.4</v>
      </c>
      <c r="H12" s="48"/>
      <c r="I12" s="128">
        <f>SUM(E12:H12)</f>
        <v>24.1</v>
      </c>
      <c r="J12" s="48"/>
      <c r="K12" s="48">
        <v>6.8</v>
      </c>
      <c r="L12" s="48">
        <v>6.8</v>
      </c>
      <c r="M12" s="48">
        <v>6.9</v>
      </c>
      <c r="N12" s="48"/>
      <c r="O12" s="48"/>
      <c r="P12" s="128">
        <f>SUM(K12:O12)</f>
        <v>20.5</v>
      </c>
      <c r="Q12" s="48"/>
      <c r="R12" s="128">
        <f>SUM(I12,P12)</f>
        <v>44.6</v>
      </c>
      <c r="S12" s="113">
        <v>3</v>
      </c>
    </row>
    <row r="13" spans="1:19" x14ac:dyDescent="0.25">
      <c r="A13" s="44" t="s">
        <v>70</v>
      </c>
      <c r="B13" s="46" t="s">
        <v>45</v>
      </c>
      <c r="C13" s="46" t="s">
        <v>118</v>
      </c>
      <c r="D13" s="47" t="s">
        <v>54</v>
      </c>
      <c r="E13" s="48">
        <v>7.4</v>
      </c>
      <c r="F13" s="48">
        <v>7.4</v>
      </c>
      <c r="G13" s="48">
        <v>7.3</v>
      </c>
      <c r="H13" s="48"/>
      <c r="I13" s="128">
        <f>SUM(E13:H13)</f>
        <v>22.1</v>
      </c>
      <c r="J13" s="48"/>
      <c r="K13" s="48">
        <v>7.4</v>
      </c>
      <c r="L13" s="48">
        <v>7.3</v>
      </c>
      <c r="M13" s="48">
        <v>7.1</v>
      </c>
      <c r="N13" s="48"/>
      <c r="O13" s="48"/>
      <c r="P13" s="128">
        <f>SUM(K13:O13)</f>
        <v>21.799999999999997</v>
      </c>
      <c r="Q13" s="48"/>
      <c r="R13" s="128">
        <f>SUM(I13,P13)</f>
        <v>43.9</v>
      </c>
      <c r="S13" s="113">
        <v>4</v>
      </c>
    </row>
    <row r="14" spans="1:19" x14ac:dyDescent="0.25">
      <c r="A14" s="44" t="s">
        <v>61</v>
      </c>
      <c r="B14" s="45" t="s">
        <v>45</v>
      </c>
      <c r="C14" s="46" t="s">
        <v>118</v>
      </c>
      <c r="D14" s="47" t="s">
        <v>54</v>
      </c>
      <c r="E14" s="48">
        <v>6.3</v>
      </c>
      <c r="F14" s="48">
        <v>6</v>
      </c>
      <c r="G14" s="48">
        <v>6.8</v>
      </c>
      <c r="H14" s="48"/>
      <c r="I14" s="128">
        <f>SUM(E14:H14)</f>
        <v>19.100000000000001</v>
      </c>
      <c r="J14" s="48"/>
      <c r="K14" s="48">
        <v>7.4</v>
      </c>
      <c r="L14" s="48">
        <v>7.2</v>
      </c>
      <c r="M14" s="48">
        <v>7.2</v>
      </c>
      <c r="N14" s="48"/>
      <c r="O14" s="48"/>
      <c r="P14" s="128">
        <f>SUM(K14:O14)</f>
        <v>21.8</v>
      </c>
      <c r="Q14" s="48"/>
      <c r="R14" s="128">
        <f>SUM(I14,P14)</f>
        <v>40.900000000000006</v>
      </c>
      <c r="S14" s="113">
        <v>5</v>
      </c>
    </row>
    <row r="15" spans="1:19" x14ac:dyDescent="0.25">
      <c r="A15" s="64" t="s">
        <v>9</v>
      </c>
      <c r="B15" s="46" t="s">
        <v>45</v>
      </c>
      <c r="C15" s="46" t="s">
        <v>118</v>
      </c>
      <c r="D15" s="65" t="s">
        <v>31</v>
      </c>
      <c r="E15" s="66">
        <v>7.1</v>
      </c>
      <c r="F15" s="66">
        <v>6.9</v>
      </c>
      <c r="G15" s="66">
        <v>7.1</v>
      </c>
      <c r="H15" s="66"/>
      <c r="I15" s="132">
        <f>SUM(E15:H15)</f>
        <v>21.1</v>
      </c>
      <c r="J15" s="66"/>
      <c r="K15" s="66">
        <v>6.6</v>
      </c>
      <c r="L15" s="66">
        <v>6.6</v>
      </c>
      <c r="M15" s="66">
        <v>6.3</v>
      </c>
      <c r="N15" s="66"/>
      <c r="O15" s="66"/>
      <c r="P15" s="132">
        <f>SUM(K15:O15)</f>
        <v>19.5</v>
      </c>
      <c r="Q15" s="66"/>
      <c r="R15" s="132">
        <f>SUM(I15,P15)</f>
        <v>40.6</v>
      </c>
      <c r="S15" s="114">
        <v>6</v>
      </c>
    </row>
    <row r="16" spans="1:19" x14ac:dyDescent="0.25">
      <c r="A16" s="44" t="s">
        <v>62</v>
      </c>
      <c r="B16" s="45" t="s">
        <v>45</v>
      </c>
      <c r="C16" s="46" t="s">
        <v>118</v>
      </c>
      <c r="D16" s="47" t="s">
        <v>54</v>
      </c>
      <c r="E16" s="48">
        <v>6.8</v>
      </c>
      <c r="F16" s="48">
        <v>7.1</v>
      </c>
      <c r="G16" s="48">
        <v>7.2</v>
      </c>
      <c r="H16" s="48"/>
      <c r="I16" s="128">
        <f>SUM(E16:H16)</f>
        <v>21.099999999999998</v>
      </c>
      <c r="J16" s="48"/>
      <c r="K16" s="48">
        <v>6.2</v>
      </c>
      <c r="L16" s="48">
        <v>6</v>
      </c>
      <c r="M16" s="48">
        <v>5.7</v>
      </c>
      <c r="N16" s="48"/>
      <c r="O16" s="48"/>
      <c r="P16" s="128">
        <f>SUM(K16:O16)</f>
        <v>17.899999999999999</v>
      </c>
      <c r="Q16" s="48"/>
      <c r="R16" s="128">
        <f>SUM(I16,P16)</f>
        <v>39</v>
      </c>
      <c r="S16" s="113">
        <v>7</v>
      </c>
    </row>
    <row r="17" spans="1:19" x14ac:dyDescent="0.25">
      <c r="A17" s="67" t="s">
        <v>44</v>
      </c>
      <c r="B17" s="46" t="s">
        <v>45</v>
      </c>
      <c r="C17" s="46" t="s">
        <v>118</v>
      </c>
      <c r="D17" s="46" t="s">
        <v>33</v>
      </c>
      <c r="E17" s="68">
        <v>5.5</v>
      </c>
      <c r="F17" s="68">
        <v>5.8</v>
      </c>
      <c r="G17" s="68">
        <v>5</v>
      </c>
      <c r="H17" s="68"/>
      <c r="I17" s="133">
        <f>SUM(E17:H17)</f>
        <v>16.3</v>
      </c>
      <c r="J17" s="68"/>
      <c r="K17" s="68">
        <v>6.3</v>
      </c>
      <c r="L17" s="68">
        <v>6.2</v>
      </c>
      <c r="M17" s="68">
        <v>5</v>
      </c>
      <c r="N17" s="68"/>
      <c r="O17" s="68"/>
      <c r="P17" s="133">
        <f>SUM(K17:O17)</f>
        <v>17.5</v>
      </c>
      <c r="Q17" s="68"/>
      <c r="R17" s="133">
        <f>SUM(I17,P17)</f>
        <v>33.799999999999997</v>
      </c>
      <c r="S17" s="115">
        <v>8</v>
      </c>
    </row>
    <row r="18" spans="1:19" x14ac:dyDescent="0.25">
      <c r="A18" s="67"/>
      <c r="B18" s="46"/>
      <c r="C18" s="46"/>
      <c r="D18" s="46"/>
      <c r="E18" s="68"/>
      <c r="F18" s="68"/>
      <c r="G18" s="68"/>
      <c r="H18" s="68"/>
      <c r="I18" s="133"/>
      <c r="J18" s="68"/>
      <c r="K18" s="68"/>
      <c r="L18" s="68"/>
      <c r="M18" s="68"/>
      <c r="N18" s="68"/>
      <c r="O18" s="68"/>
      <c r="P18" s="133"/>
      <c r="Q18" s="68"/>
      <c r="R18" s="133"/>
      <c r="S18" s="115"/>
    </row>
    <row r="19" spans="1:19" x14ac:dyDescent="0.25">
      <c r="A19" s="44" t="s">
        <v>59</v>
      </c>
      <c r="B19" s="45" t="s">
        <v>45</v>
      </c>
      <c r="C19" s="46" t="s">
        <v>119</v>
      </c>
      <c r="D19" s="47" t="s">
        <v>54</v>
      </c>
      <c r="E19" s="48">
        <v>7.7</v>
      </c>
      <c r="F19" s="48">
        <v>7.8</v>
      </c>
      <c r="G19" s="48">
        <v>8</v>
      </c>
      <c r="H19" s="48"/>
      <c r="I19" s="128">
        <f>SUM(E19:H19)</f>
        <v>23.5</v>
      </c>
      <c r="J19" s="48"/>
      <c r="K19" s="48">
        <v>8</v>
      </c>
      <c r="L19" s="48">
        <v>7.9</v>
      </c>
      <c r="M19" s="48">
        <v>7.7</v>
      </c>
      <c r="N19" s="48"/>
      <c r="O19" s="48"/>
      <c r="P19" s="128">
        <f>SUM(K19:O19)</f>
        <v>23.6</v>
      </c>
      <c r="Q19" s="48"/>
      <c r="R19" s="128">
        <f>SUM(I19,P19)</f>
        <v>47.1</v>
      </c>
      <c r="S19" s="113">
        <v>1</v>
      </c>
    </row>
    <row r="20" spans="1:19" x14ac:dyDescent="0.25">
      <c r="A20" s="44" t="s">
        <v>58</v>
      </c>
      <c r="B20" s="45" t="s">
        <v>45</v>
      </c>
      <c r="C20" s="46" t="s">
        <v>119</v>
      </c>
      <c r="D20" s="47" t="s">
        <v>54</v>
      </c>
      <c r="E20" s="48">
        <v>7.8</v>
      </c>
      <c r="F20" s="48">
        <v>7.6</v>
      </c>
      <c r="G20" s="48">
        <v>7.5</v>
      </c>
      <c r="H20" s="48"/>
      <c r="I20" s="128">
        <f>SUM(E20:H20)</f>
        <v>22.9</v>
      </c>
      <c r="J20" s="48"/>
      <c r="K20" s="48">
        <v>7.7</v>
      </c>
      <c r="L20" s="48">
        <v>7.8</v>
      </c>
      <c r="M20" s="48">
        <v>7.6</v>
      </c>
      <c r="N20" s="48"/>
      <c r="O20" s="48"/>
      <c r="P20" s="128">
        <f>SUM(K20:O20)</f>
        <v>23.1</v>
      </c>
      <c r="Q20" s="48"/>
      <c r="R20" s="128">
        <f>SUM(I20,P20)</f>
        <v>46</v>
      </c>
      <c r="S20" s="113">
        <v>2</v>
      </c>
    </row>
    <row r="21" spans="1:19" x14ac:dyDescent="0.25">
      <c r="A21" s="44" t="s">
        <v>64</v>
      </c>
      <c r="B21" s="45" t="s">
        <v>45</v>
      </c>
      <c r="C21" s="46" t="s">
        <v>119</v>
      </c>
      <c r="D21" s="47" t="s">
        <v>54</v>
      </c>
      <c r="E21" s="48">
        <v>7.6</v>
      </c>
      <c r="F21" s="48">
        <v>7.7</v>
      </c>
      <c r="G21" s="48">
        <v>7.5</v>
      </c>
      <c r="H21" s="48"/>
      <c r="I21" s="128">
        <f>SUM(E21:H21)</f>
        <v>22.8</v>
      </c>
      <c r="J21" s="48"/>
      <c r="K21" s="48">
        <v>7.4</v>
      </c>
      <c r="L21" s="48">
        <v>7.4</v>
      </c>
      <c r="M21" s="48">
        <v>7.3</v>
      </c>
      <c r="N21" s="48"/>
      <c r="O21" s="48"/>
      <c r="P21" s="128">
        <f>SUM(K21:O21)</f>
        <v>22.1</v>
      </c>
      <c r="Q21" s="48"/>
      <c r="R21" s="128">
        <f>SUM(I21,P21)</f>
        <v>44.900000000000006</v>
      </c>
      <c r="S21" s="113">
        <v>3</v>
      </c>
    </row>
    <row r="22" spans="1:19" x14ac:dyDescent="0.25">
      <c r="A22" s="44" t="s">
        <v>63</v>
      </c>
      <c r="B22" s="45" t="s">
        <v>45</v>
      </c>
      <c r="C22" s="46" t="s">
        <v>119</v>
      </c>
      <c r="D22" s="47" t="s">
        <v>54</v>
      </c>
      <c r="E22" s="48">
        <v>7.5</v>
      </c>
      <c r="F22" s="48">
        <v>7.3</v>
      </c>
      <c r="G22" s="48">
        <v>7.4</v>
      </c>
      <c r="H22" s="48"/>
      <c r="I22" s="128">
        <f>SUM(E22:H22)</f>
        <v>22.200000000000003</v>
      </c>
      <c r="J22" s="48"/>
      <c r="K22" s="48">
        <v>7.3</v>
      </c>
      <c r="L22" s="48">
        <v>7.5</v>
      </c>
      <c r="M22" s="48">
        <v>7.5</v>
      </c>
      <c r="N22" s="48"/>
      <c r="O22" s="48"/>
      <c r="P22" s="128">
        <f>SUM(K22:O22)</f>
        <v>22.3</v>
      </c>
      <c r="Q22" s="48"/>
      <c r="R22" s="128">
        <f>SUM(I22,P22)</f>
        <v>44.5</v>
      </c>
      <c r="S22" s="113">
        <v>4</v>
      </c>
    </row>
    <row r="23" spans="1:19" x14ac:dyDescent="0.25">
      <c r="A23" s="64" t="s">
        <v>8</v>
      </c>
      <c r="B23" s="46" t="s">
        <v>45</v>
      </c>
      <c r="C23" s="46" t="s">
        <v>119</v>
      </c>
      <c r="D23" s="65" t="s">
        <v>31</v>
      </c>
      <c r="E23" s="66">
        <v>7.2</v>
      </c>
      <c r="F23" s="66">
        <v>7.2</v>
      </c>
      <c r="G23" s="66">
        <v>7</v>
      </c>
      <c r="H23" s="66"/>
      <c r="I23" s="132">
        <f>SUM(E23:H23)</f>
        <v>21.4</v>
      </c>
      <c r="J23" s="66"/>
      <c r="K23" s="66">
        <v>7.5</v>
      </c>
      <c r="L23" s="66">
        <v>7.4</v>
      </c>
      <c r="M23" s="66">
        <v>6.9</v>
      </c>
      <c r="N23" s="66"/>
      <c r="O23" s="66"/>
      <c r="P23" s="132">
        <f>SUM(K23:O23)</f>
        <v>21.8</v>
      </c>
      <c r="Q23" s="66"/>
      <c r="R23" s="132">
        <f>SUM(I23,P23)</f>
        <v>43.2</v>
      </c>
      <c r="S23" s="114">
        <v>5</v>
      </c>
    </row>
    <row r="24" spans="1:19" x14ac:dyDescent="0.25">
      <c r="A24" s="44" t="s">
        <v>60</v>
      </c>
      <c r="B24" s="45" t="s">
        <v>45</v>
      </c>
      <c r="C24" s="46" t="s">
        <v>119</v>
      </c>
      <c r="D24" s="47" t="s">
        <v>54</v>
      </c>
      <c r="E24" s="48">
        <v>7.2</v>
      </c>
      <c r="F24" s="48">
        <v>7</v>
      </c>
      <c r="G24" s="48">
        <v>7.1</v>
      </c>
      <c r="H24" s="48"/>
      <c r="I24" s="128">
        <f>SUM(E24:H24)</f>
        <v>21.299999999999997</v>
      </c>
      <c r="J24" s="48"/>
      <c r="K24" s="48">
        <v>7</v>
      </c>
      <c r="L24" s="48">
        <v>7</v>
      </c>
      <c r="M24" s="48">
        <v>7</v>
      </c>
      <c r="N24" s="48"/>
      <c r="O24" s="48"/>
      <c r="P24" s="128">
        <f>SUM(K24:O24)</f>
        <v>21</v>
      </c>
      <c r="Q24" s="48"/>
      <c r="R24" s="128">
        <f>SUM(I24,P24)</f>
        <v>42.3</v>
      </c>
      <c r="S24" s="113">
        <v>6</v>
      </c>
    </row>
    <row r="25" spans="1:19" ht="15.75" thickBot="1" x14ac:dyDescent="0.3">
      <c r="A25" s="51" t="s">
        <v>65</v>
      </c>
      <c r="B25" s="52" t="s">
        <v>45</v>
      </c>
      <c r="C25" s="53" t="s">
        <v>119</v>
      </c>
      <c r="D25" s="54" t="s">
        <v>54</v>
      </c>
      <c r="E25" s="55">
        <v>7</v>
      </c>
      <c r="F25" s="55">
        <v>6.8</v>
      </c>
      <c r="G25" s="55">
        <v>6.7</v>
      </c>
      <c r="H25" s="55"/>
      <c r="I25" s="129">
        <f>SUM(E25:H25)</f>
        <v>20.5</v>
      </c>
      <c r="J25" s="55"/>
      <c r="K25" s="55">
        <v>7.2</v>
      </c>
      <c r="L25" s="55">
        <v>7.3</v>
      </c>
      <c r="M25" s="55">
        <v>7.2</v>
      </c>
      <c r="N25" s="55"/>
      <c r="O25" s="55"/>
      <c r="P25" s="129">
        <f>SUM(K25:O25)</f>
        <v>21.7</v>
      </c>
      <c r="Q25" s="55"/>
      <c r="R25" s="129">
        <f>SUM(I25,P25)</f>
        <v>42.2</v>
      </c>
      <c r="S25" s="116">
        <v>7</v>
      </c>
    </row>
    <row r="26" spans="1:19" ht="15.75" thickBot="1" x14ac:dyDescent="0.3">
      <c r="A26" s="59"/>
      <c r="B26" s="69"/>
      <c r="C26" s="58"/>
      <c r="D26" s="59"/>
      <c r="E26" s="60"/>
      <c r="F26" s="60"/>
      <c r="G26" s="60"/>
      <c r="H26" s="60"/>
      <c r="I26" s="130"/>
      <c r="J26" s="60"/>
      <c r="K26" s="60"/>
      <c r="L26" s="60"/>
      <c r="M26" s="60"/>
      <c r="N26" s="60"/>
      <c r="O26" s="60"/>
      <c r="P26" s="130"/>
      <c r="Q26" s="60"/>
      <c r="R26" s="130"/>
      <c r="S26" s="111"/>
    </row>
    <row r="27" spans="1:19" x14ac:dyDescent="0.25">
      <c r="A27" s="70" t="s">
        <v>15</v>
      </c>
      <c r="B27" s="41" t="s">
        <v>3</v>
      </c>
      <c r="C27" s="41" t="s">
        <v>118</v>
      </c>
      <c r="D27" s="62" t="s">
        <v>31</v>
      </c>
      <c r="E27" s="63">
        <v>7.8</v>
      </c>
      <c r="F27" s="63">
        <v>7.6</v>
      </c>
      <c r="G27" s="63">
        <v>7.7</v>
      </c>
      <c r="H27" s="63"/>
      <c r="I27" s="131">
        <f>SUM(E27:H27)</f>
        <v>23.099999999999998</v>
      </c>
      <c r="J27" s="63"/>
      <c r="K27" s="63">
        <v>7.8</v>
      </c>
      <c r="L27" s="63">
        <v>7.8</v>
      </c>
      <c r="M27" s="63">
        <v>8</v>
      </c>
      <c r="N27" s="63"/>
      <c r="O27" s="63"/>
      <c r="P27" s="131">
        <f>SUM(K27:O27)</f>
        <v>23.6</v>
      </c>
      <c r="Q27" s="63"/>
      <c r="R27" s="131">
        <f>SUM(I27,P27)</f>
        <v>46.7</v>
      </c>
      <c r="S27" s="112">
        <v>1</v>
      </c>
    </row>
    <row r="28" spans="1:19" x14ac:dyDescent="0.25">
      <c r="A28" s="44" t="s">
        <v>74</v>
      </c>
      <c r="B28" s="45" t="s">
        <v>3</v>
      </c>
      <c r="C28" s="46" t="s">
        <v>118</v>
      </c>
      <c r="D28" s="47" t="s">
        <v>54</v>
      </c>
      <c r="E28" s="48">
        <v>7.6</v>
      </c>
      <c r="F28" s="48">
        <v>7.9</v>
      </c>
      <c r="G28" s="48">
        <v>8</v>
      </c>
      <c r="H28" s="48"/>
      <c r="I28" s="128">
        <f>SUM(E28:H28)</f>
        <v>23.5</v>
      </c>
      <c r="J28" s="48"/>
      <c r="K28" s="48">
        <v>7.7</v>
      </c>
      <c r="L28" s="48">
        <v>7.7</v>
      </c>
      <c r="M28" s="48">
        <v>7.6</v>
      </c>
      <c r="N28" s="48"/>
      <c r="O28" s="48"/>
      <c r="P28" s="128">
        <f>SUM(K28:O28)</f>
        <v>23</v>
      </c>
      <c r="Q28" s="48"/>
      <c r="R28" s="128">
        <f>SUM(I28,P28)</f>
        <v>46.5</v>
      </c>
      <c r="S28" s="113">
        <v>2</v>
      </c>
    </row>
    <row r="29" spans="1:19" x14ac:dyDescent="0.25">
      <c r="A29" s="64" t="s">
        <v>28</v>
      </c>
      <c r="B29" s="46" t="s">
        <v>3</v>
      </c>
      <c r="C29" s="46" t="s">
        <v>118</v>
      </c>
      <c r="D29" s="65" t="s">
        <v>31</v>
      </c>
      <c r="E29" s="66">
        <v>7.1</v>
      </c>
      <c r="F29" s="66">
        <v>6.8</v>
      </c>
      <c r="G29" s="66">
        <v>7.4</v>
      </c>
      <c r="H29" s="66"/>
      <c r="I29" s="132">
        <f>SUM(E29:H29)</f>
        <v>21.299999999999997</v>
      </c>
      <c r="J29" s="66"/>
      <c r="K29" s="66">
        <v>7.6</v>
      </c>
      <c r="L29" s="66">
        <v>7.6</v>
      </c>
      <c r="M29" s="66">
        <v>7.5</v>
      </c>
      <c r="N29" s="66"/>
      <c r="O29" s="66"/>
      <c r="P29" s="132">
        <f>SUM(K29:O29)</f>
        <v>22.7</v>
      </c>
      <c r="Q29" s="66"/>
      <c r="R29" s="132">
        <f>SUM(I29,P29)</f>
        <v>44</v>
      </c>
      <c r="S29" s="114">
        <v>3</v>
      </c>
    </row>
    <row r="30" spans="1:19" x14ac:dyDescent="0.25">
      <c r="A30" s="44" t="s">
        <v>73</v>
      </c>
      <c r="B30" s="45" t="s">
        <v>3</v>
      </c>
      <c r="C30" s="46" t="s">
        <v>118</v>
      </c>
      <c r="D30" s="47" t="s">
        <v>54</v>
      </c>
      <c r="E30" s="48">
        <v>7</v>
      </c>
      <c r="F30" s="48">
        <v>7</v>
      </c>
      <c r="G30" s="48">
        <v>7</v>
      </c>
      <c r="H30" s="48"/>
      <c r="I30" s="128">
        <f>SUM(E30:H30)</f>
        <v>21</v>
      </c>
      <c r="J30" s="48"/>
      <c r="K30" s="48">
        <v>7</v>
      </c>
      <c r="L30" s="48">
        <v>7</v>
      </c>
      <c r="M30" s="48">
        <v>7.2</v>
      </c>
      <c r="N30" s="48"/>
      <c r="O30" s="48"/>
      <c r="P30" s="128">
        <f>SUM(K30:O30)</f>
        <v>21.2</v>
      </c>
      <c r="Q30" s="48"/>
      <c r="R30" s="128">
        <f>SUM(I30,P30)</f>
        <v>42.2</v>
      </c>
      <c r="S30" s="113" t="s">
        <v>152</v>
      </c>
    </row>
    <row r="31" spans="1:19" x14ac:dyDescent="0.25">
      <c r="A31" s="44" t="s">
        <v>72</v>
      </c>
      <c r="B31" s="45" t="s">
        <v>3</v>
      </c>
      <c r="C31" s="46" t="s">
        <v>118</v>
      </c>
      <c r="D31" s="47" t="s">
        <v>54</v>
      </c>
      <c r="E31" s="48">
        <v>7.6</v>
      </c>
      <c r="F31" s="48">
        <v>7.3</v>
      </c>
      <c r="G31" s="48">
        <v>7.7</v>
      </c>
      <c r="H31" s="48"/>
      <c r="I31" s="128">
        <f>SUM(E31:H31)</f>
        <v>22.599999999999998</v>
      </c>
      <c r="J31" s="48"/>
      <c r="K31" s="48">
        <v>6.7</v>
      </c>
      <c r="L31" s="48">
        <v>6.2</v>
      </c>
      <c r="M31" s="48">
        <v>6.7</v>
      </c>
      <c r="N31" s="48"/>
      <c r="O31" s="48"/>
      <c r="P31" s="128">
        <f>SUM(K31:O31)</f>
        <v>19.600000000000001</v>
      </c>
      <c r="Q31" s="48"/>
      <c r="R31" s="128">
        <f>SUM(I31,P31)</f>
        <v>42.2</v>
      </c>
      <c r="S31" s="113" t="s">
        <v>152</v>
      </c>
    </row>
    <row r="32" spans="1:19" x14ac:dyDescent="0.25">
      <c r="A32" s="67" t="s">
        <v>41</v>
      </c>
      <c r="B32" s="46" t="s">
        <v>3</v>
      </c>
      <c r="C32" s="46" t="s">
        <v>118</v>
      </c>
      <c r="D32" s="46" t="s">
        <v>33</v>
      </c>
      <c r="E32" s="68">
        <v>7.7</v>
      </c>
      <c r="F32" s="68">
        <v>7.6</v>
      </c>
      <c r="G32" s="68">
        <v>7.8</v>
      </c>
      <c r="H32" s="68"/>
      <c r="I32" s="133">
        <f>SUM(E32:H32)</f>
        <v>23.1</v>
      </c>
      <c r="J32" s="68"/>
      <c r="K32" s="68">
        <v>6.2</v>
      </c>
      <c r="L32" s="68">
        <v>6.4</v>
      </c>
      <c r="M32" s="68">
        <v>6.2</v>
      </c>
      <c r="N32" s="68"/>
      <c r="O32" s="68"/>
      <c r="P32" s="133">
        <f>SUM(K32:O32)</f>
        <v>18.8</v>
      </c>
      <c r="Q32" s="68"/>
      <c r="R32" s="133">
        <f>SUM(I32,P32)</f>
        <v>41.900000000000006</v>
      </c>
      <c r="S32" s="115">
        <v>5</v>
      </c>
    </row>
    <row r="33" spans="1:19" x14ac:dyDescent="0.25">
      <c r="A33" s="64" t="s">
        <v>2</v>
      </c>
      <c r="B33" s="46" t="s">
        <v>3</v>
      </c>
      <c r="C33" s="46" t="s">
        <v>118</v>
      </c>
      <c r="D33" s="65" t="s">
        <v>31</v>
      </c>
      <c r="E33" s="66">
        <v>7.7</v>
      </c>
      <c r="F33" s="66">
        <v>7.5</v>
      </c>
      <c r="G33" s="66">
        <v>7.2</v>
      </c>
      <c r="H33" s="66"/>
      <c r="I33" s="132">
        <f>SUM(E33:H33)</f>
        <v>22.4</v>
      </c>
      <c r="J33" s="66"/>
      <c r="K33" s="66">
        <v>6.5</v>
      </c>
      <c r="L33" s="66">
        <v>6.5</v>
      </c>
      <c r="M33" s="66">
        <v>6.3</v>
      </c>
      <c r="N33" s="66"/>
      <c r="O33" s="66"/>
      <c r="P33" s="132">
        <f>SUM(K33:O33)</f>
        <v>19.3</v>
      </c>
      <c r="Q33" s="66"/>
      <c r="R33" s="132">
        <f>SUM(I33,P33)</f>
        <v>41.7</v>
      </c>
      <c r="S33" s="114">
        <v>6</v>
      </c>
    </row>
    <row r="34" spans="1:19" x14ac:dyDescent="0.25">
      <c r="A34" s="67" t="s">
        <v>42</v>
      </c>
      <c r="B34" s="46" t="s">
        <v>3</v>
      </c>
      <c r="C34" s="46" t="s">
        <v>118</v>
      </c>
      <c r="D34" s="46" t="s">
        <v>33</v>
      </c>
      <c r="E34" s="68">
        <v>6</v>
      </c>
      <c r="F34" s="68">
        <v>6.1</v>
      </c>
      <c r="G34" s="68">
        <v>6.1</v>
      </c>
      <c r="H34" s="68"/>
      <c r="I34" s="133">
        <f>SUM(E34:H34)</f>
        <v>18.2</v>
      </c>
      <c r="J34" s="68"/>
      <c r="K34" s="68">
        <v>7.3</v>
      </c>
      <c r="L34" s="68">
        <v>7.2</v>
      </c>
      <c r="M34" s="68">
        <v>7.2</v>
      </c>
      <c r="N34" s="68"/>
      <c r="O34" s="68"/>
      <c r="P34" s="133">
        <f>SUM(K34:O34)</f>
        <v>21.7</v>
      </c>
      <c r="Q34" s="68"/>
      <c r="R34" s="133">
        <f>SUM(I34,P34)</f>
        <v>39.9</v>
      </c>
      <c r="S34" s="115">
        <v>7</v>
      </c>
    </row>
    <row r="35" spans="1:19" x14ac:dyDescent="0.25">
      <c r="A35" s="67" t="s">
        <v>43</v>
      </c>
      <c r="B35" s="46" t="s">
        <v>3</v>
      </c>
      <c r="C35" s="46" t="s">
        <v>118</v>
      </c>
      <c r="D35" s="46" t="s">
        <v>33</v>
      </c>
      <c r="E35" s="68">
        <v>6.3</v>
      </c>
      <c r="F35" s="68">
        <v>6.2</v>
      </c>
      <c r="G35" s="68">
        <v>6</v>
      </c>
      <c r="H35" s="68"/>
      <c r="I35" s="133">
        <f>SUM(E35:H35)</f>
        <v>18.5</v>
      </c>
      <c r="J35" s="68"/>
      <c r="K35" s="68">
        <v>6.6</v>
      </c>
      <c r="L35" s="68">
        <v>6.6</v>
      </c>
      <c r="M35" s="68">
        <v>6.3</v>
      </c>
      <c r="N35" s="68"/>
      <c r="O35" s="68"/>
      <c r="P35" s="133">
        <f>SUM(K35:O35)</f>
        <v>19.5</v>
      </c>
      <c r="Q35" s="68"/>
      <c r="R35" s="133">
        <f>SUM(I35,P35)</f>
        <v>38</v>
      </c>
      <c r="S35" s="115">
        <v>8</v>
      </c>
    </row>
    <row r="36" spans="1:19" x14ac:dyDescent="0.25">
      <c r="A36" s="44" t="s">
        <v>71</v>
      </c>
      <c r="B36" s="45" t="s">
        <v>3</v>
      </c>
      <c r="C36" s="46" t="s">
        <v>118</v>
      </c>
      <c r="D36" s="47" t="s">
        <v>54</v>
      </c>
      <c r="E36" s="48">
        <v>5.9</v>
      </c>
      <c r="F36" s="48">
        <v>5.8</v>
      </c>
      <c r="G36" s="48">
        <v>5.7</v>
      </c>
      <c r="H36" s="48"/>
      <c r="I36" s="128">
        <f>SUM(E36:H36)</f>
        <v>17.399999999999999</v>
      </c>
      <c r="J36" s="48"/>
      <c r="K36" s="48">
        <v>6.7</v>
      </c>
      <c r="L36" s="48">
        <v>6.9</v>
      </c>
      <c r="M36" s="48">
        <v>7</v>
      </c>
      <c r="N36" s="48"/>
      <c r="O36" s="48"/>
      <c r="P36" s="128">
        <f>SUM(K36:O36)</f>
        <v>20.6</v>
      </c>
      <c r="Q36" s="48"/>
      <c r="R36" s="128">
        <f>SUM(I36,P36)</f>
        <v>38</v>
      </c>
      <c r="S36" s="113">
        <v>9</v>
      </c>
    </row>
    <row r="37" spans="1:19" x14ac:dyDescent="0.25">
      <c r="A37" s="67"/>
      <c r="B37" s="46"/>
      <c r="C37" s="46"/>
      <c r="D37" s="46"/>
      <c r="E37" s="68"/>
      <c r="F37" s="68"/>
      <c r="G37" s="68"/>
      <c r="H37" s="68"/>
      <c r="I37" s="133"/>
      <c r="J37" s="68"/>
      <c r="K37" s="68"/>
      <c r="L37" s="68"/>
      <c r="M37" s="68"/>
      <c r="N37" s="68"/>
      <c r="O37" s="68"/>
      <c r="P37" s="133"/>
      <c r="Q37" s="68"/>
      <c r="R37" s="133"/>
      <c r="S37" s="115"/>
    </row>
    <row r="38" spans="1:19" ht="15.75" thickBot="1" x14ac:dyDescent="0.3">
      <c r="A38" s="71" t="s">
        <v>91</v>
      </c>
      <c r="B38" s="72" t="s">
        <v>3</v>
      </c>
      <c r="C38" s="53" t="s">
        <v>119</v>
      </c>
      <c r="D38" s="73" t="s">
        <v>90</v>
      </c>
      <c r="E38" s="74">
        <v>7.6</v>
      </c>
      <c r="F38" s="74">
        <v>7.2</v>
      </c>
      <c r="G38" s="74">
        <v>7.3</v>
      </c>
      <c r="H38" s="74"/>
      <c r="I38" s="134">
        <f t="shared" ref="I38:I55" si="0">SUM(E38:H38)</f>
        <v>22.1</v>
      </c>
      <c r="J38" s="74"/>
      <c r="K38" s="74">
        <v>7.4</v>
      </c>
      <c r="L38" s="74">
        <v>7</v>
      </c>
      <c r="M38" s="74">
        <v>7.5</v>
      </c>
      <c r="N38" s="74"/>
      <c r="O38" s="74"/>
      <c r="P38" s="134">
        <f t="shared" ref="P38:P75" si="1">SUM(K38:O38)</f>
        <v>21.9</v>
      </c>
      <c r="Q38" s="74"/>
      <c r="R38" s="134">
        <f t="shared" ref="R38:R55" si="2">SUM(I38,P38)</f>
        <v>44</v>
      </c>
      <c r="S38" s="117">
        <v>1</v>
      </c>
    </row>
    <row r="39" spans="1:19" ht="15.75" thickBot="1" x14ac:dyDescent="0.3">
      <c r="A39" s="75"/>
      <c r="B39" s="76"/>
      <c r="C39" s="58"/>
      <c r="D39" s="75"/>
      <c r="E39" s="77"/>
      <c r="F39" s="77"/>
      <c r="G39" s="77"/>
      <c r="H39" s="77"/>
      <c r="I39" s="135"/>
      <c r="J39" s="77"/>
      <c r="K39" s="77"/>
      <c r="L39" s="77"/>
      <c r="M39" s="77"/>
      <c r="N39" s="77"/>
      <c r="O39" s="77"/>
      <c r="P39" s="135"/>
      <c r="Q39" s="77"/>
      <c r="R39" s="135"/>
      <c r="S39" s="118"/>
    </row>
    <row r="40" spans="1:19" x14ac:dyDescent="0.25">
      <c r="A40" s="78" t="s">
        <v>94</v>
      </c>
      <c r="B40" s="41" t="s">
        <v>22</v>
      </c>
      <c r="C40" s="41" t="s">
        <v>118</v>
      </c>
      <c r="D40" s="79" t="s">
        <v>90</v>
      </c>
      <c r="E40" s="80">
        <v>6.5</v>
      </c>
      <c r="F40" s="80">
        <v>6.4</v>
      </c>
      <c r="G40" s="80">
        <v>6.8</v>
      </c>
      <c r="H40" s="80"/>
      <c r="I40" s="136">
        <f>SUM(E40:H40)</f>
        <v>19.7</v>
      </c>
      <c r="J40" s="80"/>
      <c r="K40" s="80">
        <v>6.6</v>
      </c>
      <c r="L40" s="80">
        <v>6.7</v>
      </c>
      <c r="M40" s="80">
        <v>7.1</v>
      </c>
      <c r="N40" s="80"/>
      <c r="O40" s="80"/>
      <c r="P40" s="136">
        <f>SUM(K40:O40)</f>
        <v>20.399999999999999</v>
      </c>
      <c r="Q40" s="80"/>
      <c r="R40" s="136">
        <f>SUM(I40,P40)</f>
        <v>40.099999999999994</v>
      </c>
      <c r="S40" s="119">
        <v>1</v>
      </c>
    </row>
    <row r="41" spans="1:19" x14ac:dyDescent="0.25">
      <c r="A41" s="67"/>
      <c r="B41" s="46"/>
      <c r="C41" s="46"/>
      <c r="D41" s="46"/>
      <c r="E41" s="46"/>
      <c r="F41" s="46"/>
      <c r="G41" s="46"/>
      <c r="H41" s="46"/>
      <c r="I41" s="137"/>
      <c r="J41" s="46"/>
      <c r="K41" s="46"/>
      <c r="L41" s="46"/>
      <c r="M41" s="46"/>
      <c r="N41" s="46"/>
      <c r="O41" s="46"/>
      <c r="P41" s="137"/>
      <c r="Q41" s="46"/>
      <c r="R41" s="137"/>
      <c r="S41" s="115"/>
    </row>
    <row r="42" spans="1:19" x14ac:dyDescent="0.25">
      <c r="A42" s="64" t="s">
        <v>10</v>
      </c>
      <c r="B42" s="46" t="s">
        <v>22</v>
      </c>
      <c r="C42" s="46" t="s">
        <v>119</v>
      </c>
      <c r="D42" s="65" t="s">
        <v>31</v>
      </c>
      <c r="E42" s="66">
        <v>7.9</v>
      </c>
      <c r="F42" s="66">
        <v>7.2</v>
      </c>
      <c r="G42" s="66">
        <v>8</v>
      </c>
      <c r="H42" s="66"/>
      <c r="I42" s="132">
        <f>SUM(E42:H42)</f>
        <v>23.1</v>
      </c>
      <c r="J42" s="66"/>
      <c r="K42" s="66">
        <v>7.8</v>
      </c>
      <c r="L42" s="66">
        <v>7.7</v>
      </c>
      <c r="M42" s="66">
        <v>8.1</v>
      </c>
      <c r="N42" s="66"/>
      <c r="O42" s="66"/>
      <c r="P42" s="132">
        <f>SUM(K42:O42)</f>
        <v>23.6</v>
      </c>
      <c r="Q42" s="66"/>
      <c r="R42" s="132">
        <f>SUM(I42,P42)</f>
        <v>46.7</v>
      </c>
      <c r="S42" s="114">
        <v>1</v>
      </c>
    </row>
    <row r="43" spans="1:19" x14ac:dyDescent="0.25">
      <c r="A43" s="44" t="s">
        <v>78</v>
      </c>
      <c r="B43" s="45" t="s">
        <v>22</v>
      </c>
      <c r="C43" s="46" t="s">
        <v>119</v>
      </c>
      <c r="D43" s="47" t="s">
        <v>54</v>
      </c>
      <c r="E43" s="48">
        <v>7.8</v>
      </c>
      <c r="F43" s="48">
        <v>7.9</v>
      </c>
      <c r="G43" s="48">
        <v>7.9</v>
      </c>
      <c r="H43" s="48"/>
      <c r="I43" s="128">
        <f>SUM(E43:H43)</f>
        <v>23.6</v>
      </c>
      <c r="J43" s="48"/>
      <c r="K43" s="48">
        <v>7.6</v>
      </c>
      <c r="L43" s="48">
        <v>7.5</v>
      </c>
      <c r="M43" s="48">
        <v>7.5</v>
      </c>
      <c r="N43" s="48"/>
      <c r="O43" s="48"/>
      <c r="P43" s="128">
        <f>SUM(K43:O43)</f>
        <v>22.6</v>
      </c>
      <c r="Q43" s="48"/>
      <c r="R43" s="128">
        <f>SUM(I43,P43)</f>
        <v>46.2</v>
      </c>
      <c r="S43" s="113">
        <v>2</v>
      </c>
    </row>
    <row r="44" spans="1:19" x14ac:dyDescent="0.25">
      <c r="A44" s="64" t="s">
        <v>11</v>
      </c>
      <c r="B44" s="46" t="s">
        <v>22</v>
      </c>
      <c r="C44" s="46" t="s">
        <v>119</v>
      </c>
      <c r="D44" s="65" t="s">
        <v>31</v>
      </c>
      <c r="E44" s="66">
        <v>7.6</v>
      </c>
      <c r="F44" s="66">
        <v>7.8</v>
      </c>
      <c r="G44" s="66">
        <v>7.5</v>
      </c>
      <c r="H44" s="66"/>
      <c r="I44" s="132">
        <f>SUM(E44:H44)</f>
        <v>22.9</v>
      </c>
      <c r="J44" s="66"/>
      <c r="K44" s="66">
        <v>7.8</v>
      </c>
      <c r="L44" s="66">
        <v>7.8</v>
      </c>
      <c r="M44" s="66">
        <v>7.5</v>
      </c>
      <c r="N44" s="66"/>
      <c r="O44" s="66"/>
      <c r="P44" s="132">
        <f>SUM(K44:O44)</f>
        <v>23.1</v>
      </c>
      <c r="Q44" s="66"/>
      <c r="R44" s="132">
        <f>SUM(I44,P44)</f>
        <v>46</v>
      </c>
      <c r="S44" s="114">
        <v>3</v>
      </c>
    </row>
    <row r="45" spans="1:19" x14ac:dyDescent="0.25">
      <c r="A45" s="44" t="s">
        <v>77</v>
      </c>
      <c r="B45" s="45" t="s">
        <v>22</v>
      </c>
      <c r="C45" s="46" t="s">
        <v>119</v>
      </c>
      <c r="D45" s="47" t="s">
        <v>54</v>
      </c>
      <c r="E45" s="48">
        <v>7.3</v>
      </c>
      <c r="F45" s="48">
        <v>7.3</v>
      </c>
      <c r="G45" s="48">
        <v>7.7</v>
      </c>
      <c r="H45" s="48"/>
      <c r="I45" s="128">
        <f>SUM(E45:H45)</f>
        <v>22.3</v>
      </c>
      <c r="J45" s="48"/>
      <c r="K45" s="48">
        <v>6.9</v>
      </c>
      <c r="L45" s="48">
        <v>7.6</v>
      </c>
      <c r="M45" s="48">
        <v>7.6</v>
      </c>
      <c r="N45" s="48"/>
      <c r="O45" s="48"/>
      <c r="P45" s="128">
        <f>SUM(K45:O45)</f>
        <v>22.1</v>
      </c>
      <c r="Q45" s="48"/>
      <c r="R45" s="128">
        <f>SUM(I45,P45)</f>
        <v>44.400000000000006</v>
      </c>
      <c r="S45" s="113">
        <v>4</v>
      </c>
    </row>
    <row r="46" spans="1:19" ht="15.75" thickBot="1" x14ac:dyDescent="0.3">
      <c r="A46" s="81" t="s">
        <v>26</v>
      </c>
      <c r="B46" s="53" t="s">
        <v>22</v>
      </c>
      <c r="C46" s="53" t="s">
        <v>119</v>
      </c>
      <c r="D46" s="82" t="s">
        <v>31</v>
      </c>
      <c r="E46" s="83">
        <v>7</v>
      </c>
      <c r="F46" s="83">
        <v>7</v>
      </c>
      <c r="G46" s="83">
        <v>6.5</v>
      </c>
      <c r="H46" s="83"/>
      <c r="I46" s="138">
        <f>SUM(E46:H46)</f>
        <v>20.5</v>
      </c>
      <c r="J46" s="83"/>
      <c r="K46" s="83">
        <v>5.9</v>
      </c>
      <c r="L46" s="83">
        <v>6.3</v>
      </c>
      <c r="M46" s="83">
        <v>7.1</v>
      </c>
      <c r="N46" s="83"/>
      <c r="O46" s="83"/>
      <c r="P46" s="138">
        <f>SUM(K46:O46)</f>
        <v>19.299999999999997</v>
      </c>
      <c r="Q46" s="83"/>
      <c r="R46" s="138">
        <f>SUM(I46,P46)</f>
        <v>39.799999999999997</v>
      </c>
      <c r="S46" s="120">
        <v>5</v>
      </c>
    </row>
    <row r="47" spans="1:19" ht="15.75" thickBot="1" x14ac:dyDescent="0.3">
      <c r="A47" s="84"/>
      <c r="B47" s="69"/>
      <c r="C47" s="58"/>
      <c r="D47" s="84"/>
      <c r="E47" s="85"/>
      <c r="F47" s="85"/>
      <c r="G47" s="85"/>
      <c r="H47" s="85"/>
      <c r="I47" s="135"/>
      <c r="J47" s="85"/>
      <c r="K47" s="85"/>
      <c r="L47" s="85"/>
      <c r="M47" s="85"/>
      <c r="N47" s="85"/>
      <c r="O47" s="85"/>
      <c r="P47" s="135"/>
      <c r="Q47" s="85"/>
      <c r="R47" s="135"/>
      <c r="S47" s="118"/>
    </row>
    <row r="48" spans="1:19" x14ac:dyDescent="0.25">
      <c r="A48" s="61" t="s">
        <v>19</v>
      </c>
      <c r="B48" s="41" t="s">
        <v>20</v>
      </c>
      <c r="C48" s="41" t="s">
        <v>118</v>
      </c>
      <c r="D48" s="62" t="s">
        <v>31</v>
      </c>
      <c r="E48" s="63">
        <v>6.7</v>
      </c>
      <c r="F48" s="63">
        <v>6.8</v>
      </c>
      <c r="G48" s="63">
        <v>6.7</v>
      </c>
      <c r="H48" s="63"/>
      <c r="I48" s="131">
        <f t="shared" si="0"/>
        <v>20.2</v>
      </c>
      <c r="J48" s="63"/>
      <c r="K48" s="63">
        <v>6.8</v>
      </c>
      <c r="L48" s="63">
        <v>6.6</v>
      </c>
      <c r="M48" s="63">
        <v>6.6</v>
      </c>
      <c r="N48" s="63"/>
      <c r="O48" s="63"/>
      <c r="P48" s="131">
        <f t="shared" si="1"/>
        <v>20</v>
      </c>
      <c r="Q48" s="63"/>
      <c r="R48" s="131">
        <f t="shared" si="2"/>
        <v>40.200000000000003</v>
      </c>
      <c r="S48" s="112">
        <v>1</v>
      </c>
    </row>
    <row r="49" spans="1:19" x14ac:dyDescent="0.25">
      <c r="A49" s="64"/>
      <c r="B49" s="46"/>
      <c r="C49" s="46"/>
      <c r="D49" s="65"/>
      <c r="E49" s="66"/>
      <c r="F49" s="66"/>
      <c r="G49" s="66"/>
      <c r="H49" s="66"/>
      <c r="I49" s="132"/>
      <c r="J49" s="66"/>
      <c r="K49" s="66"/>
      <c r="L49" s="66"/>
      <c r="M49" s="66"/>
      <c r="N49" s="66"/>
      <c r="O49" s="66"/>
      <c r="P49" s="132"/>
      <c r="Q49" s="66"/>
      <c r="R49" s="132"/>
      <c r="S49" s="114"/>
    </row>
    <row r="50" spans="1:19" ht="15.75" thickBot="1" x14ac:dyDescent="0.3">
      <c r="A50" s="86" t="s">
        <v>113</v>
      </c>
      <c r="B50" s="53" t="s">
        <v>20</v>
      </c>
      <c r="C50" s="53" t="s">
        <v>120</v>
      </c>
      <c r="D50" s="82" t="s">
        <v>31</v>
      </c>
      <c r="E50" s="83">
        <v>7.4</v>
      </c>
      <c r="F50" s="83">
        <v>7.4</v>
      </c>
      <c r="G50" s="83">
        <v>7.1</v>
      </c>
      <c r="H50" s="83"/>
      <c r="I50" s="138">
        <f t="shared" si="0"/>
        <v>21.9</v>
      </c>
      <c r="J50" s="83"/>
      <c r="K50" s="83">
        <v>7.2</v>
      </c>
      <c r="L50" s="83">
        <v>7.6</v>
      </c>
      <c r="M50" s="83">
        <v>7</v>
      </c>
      <c r="N50" s="83"/>
      <c r="O50" s="83"/>
      <c r="P50" s="138">
        <f t="shared" si="1"/>
        <v>21.8</v>
      </c>
      <c r="Q50" s="83"/>
      <c r="R50" s="138">
        <f t="shared" si="2"/>
        <v>43.7</v>
      </c>
      <c r="S50" s="120">
        <v>1</v>
      </c>
    </row>
    <row r="51" spans="1:19" ht="15.75" thickBot="1" x14ac:dyDescent="0.3">
      <c r="A51" s="87"/>
      <c r="B51" s="58"/>
      <c r="C51" s="58"/>
      <c r="D51" s="87"/>
      <c r="E51" s="88"/>
      <c r="F51" s="88"/>
      <c r="G51" s="88"/>
      <c r="H51" s="88"/>
      <c r="I51" s="139"/>
      <c r="J51" s="88"/>
      <c r="K51" s="88"/>
      <c r="L51" s="88"/>
      <c r="M51" s="88"/>
      <c r="N51" s="88"/>
      <c r="O51" s="88"/>
      <c r="P51" s="139"/>
      <c r="Q51" s="88"/>
      <c r="R51" s="139"/>
      <c r="S51" s="121"/>
    </row>
    <row r="52" spans="1:19" x14ac:dyDescent="0.25">
      <c r="A52" s="61" t="s">
        <v>106</v>
      </c>
      <c r="B52" s="89" t="s">
        <v>40</v>
      </c>
      <c r="C52" s="41" t="s">
        <v>119</v>
      </c>
      <c r="D52" s="62" t="s">
        <v>31</v>
      </c>
      <c r="E52" s="63">
        <v>6.8</v>
      </c>
      <c r="F52" s="63">
        <v>6.6</v>
      </c>
      <c r="G52" s="63">
        <v>6.8</v>
      </c>
      <c r="H52" s="63"/>
      <c r="I52" s="131">
        <f t="shared" si="0"/>
        <v>20.2</v>
      </c>
      <c r="J52" s="63"/>
      <c r="K52" s="63">
        <v>6.5</v>
      </c>
      <c r="L52" s="63">
        <v>6.7</v>
      </c>
      <c r="M52" s="63">
        <v>6.7</v>
      </c>
      <c r="N52" s="63">
        <v>0.1</v>
      </c>
      <c r="O52" s="63"/>
      <c r="P52" s="131">
        <f t="shared" si="1"/>
        <v>20</v>
      </c>
      <c r="Q52" s="63"/>
      <c r="R52" s="131">
        <f t="shared" si="2"/>
        <v>40.200000000000003</v>
      </c>
      <c r="S52" s="112">
        <v>1</v>
      </c>
    </row>
    <row r="53" spans="1:19" x14ac:dyDescent="0.25">
      <c r="A53" s="64"/>
      <c r="B53" s="90"/>
      <c r="C53" s="46"/>
      <c r="D53" s="65"/>
      <c r="E53" s="66"/>
      <c r="F53" s="66"/>
      <c r="G53" s="66"/>
      <c r="H53" s="66"/>
      <c r="I53" s="132"/>
      <c r="J53" s="66"/>
      <c r="K53" s="66"/>
      <c r="L53" s="66"/>
      <c r="M53" s="66"/>
      <c r="N53" s="66"/>
      <c r="O53" s="66"/>
      <c r="P53" s="132"/>
      <c r="Q53" s="66"/>
      <c r="R53" s="132"/>
      <c r="S53" s="114"/>
    </row>
    <row r="54" spans="1:19" x14ac:dyDescent="0.25">
      <c r="A54" s="67" t="s">
        <v>124</v>
      </c>
      <c r="B54" s="46" t="s">
        <v>40</v>
      </c>
      <c r="C54" s="46" t="s">
        <v>120</v>
      </c>
      <c r="D54" s="46" t="s">
        <v>33</v>
      </c>
      <c r="E54" s="68">
        <v>7.5</v>
      </c>
      <c r="F54" s="68">
        <v>7.8</v>
      </c>
      <c r="G54" s="68">
        <v>7.9</v>
      </c>
      <c r="H54" s="68"/>
      <c r="I54" s="133">
        <f t="shared" si="0"/>
        <v>23.200000000000003</v>
      </c>
      <c r="J54" s="68"/>
      <c r="K54" s="68">
        <v>7.5</v>
      </c>
      <c r="L54" s="68">
        <v>7.9</v>
      </c>
      <c r="M54" s="68">
        <v>7.3</v>
      </c>
      <c r="N54" s="68">
        <v>1.6</v>
      </c>
      <c r="O54" s="68"/>
      <c r="P54" s="133">
        <f t="shared" si="1"/>
        <v>24.3</v>
      </c>
      <c r="Q54" s="68"/>
      <c r="R54" s="133">
        <f t="shared" si="2"/>
        <v>47.5</v>
      </c>
      <c r="S54" s="115">
        <v>1</v>
      </c>
    </row>
    <row r="55" spans="1:19" x14ac:dyDescent="0.25">
      <c r="A55" s="91" t="s">
        <v>93</v>
      </c>
      <c r="B55" s="92" t="s">
        <v>40</v>
      </c>
      <c r="C55" s="46" t="s">
        <v>120</v>
      </c>
      <c r="D55" s="93" t="s">
        <v>90</v>
      </c>
      <c r="E55" s="94">
        <v>7.7</v>
      </c>
      <c r="F55" s="94">
        <v>7.6</v>
      </c>
      <c r="G55" s="94">
        <v>7.5</v>
      </c>
      <c r="H55" s="94"/>
      <c r="I55" s="140">
        <f t="shared" si="0"/>
        <v>22.8</v>
      </c>
      <c r="J55" s="94"/>
      <c r="K55" s="94">
        <v>7</v>
      </c>
      <c r="L55" s="94">
        <v>7.3</v>
      </c>
      <c r="M55" s="94">
        <v>7.4</v>
      </c>
      <c r="N55" s="94">
        <v>0.4</v>
      </c>
      <c r="O55" s="94"/>
      <c r="P55" s="140">
        <f t="shared" si="1"/>
        <v>22.1</v>
      </c>
      <c r="Q55" s="94"/>
      <c r="R55" s="140">
        <f t="shared" si="2"/>
        <v>44.900000000000006</v>
      </c>
      <c r="S55" s="122">
        <v>2</v>
      </c>
    </row>
    <row r="56" spans="1:19" x14ac:dyDescent="0.25">
      <c r="A56" s="91"/>
      <c r="B56" s="92"/>
      <c r="C56" s="46"/>
      <c r="D56" s="93"/>
      <c r="E56" s="94"/>
      <c r="F56" s="94"/>
      <c r="G56" s="94"/>
      <c r="H56" s="94"/>
      <c r="I56" s="140"/>
      <c r="J56" s="94"/>
      <c r="K56" s="94"/>
      <c r="L56" s="94"/>
      <c r="M56" s="94"/>
      <c r="N56" s="94"/>
      <c r="O56" s="94"/>
      <c r="P56" s="140"/>
      <c r="Q56" s="94"/>
      <c r="R56" s="140"/>
      <c r="S56" s="122"/>
    </row>
    <row r="57" spans="1:19" x14ac:dyDescent="0.25">
      <c r="A57" s="64" t="s">
        <v>105</v>
      </c>
      <c r="B57" s="90" t="s">
        <v>40</v>
      </c>
      <c r="C57" s="46" t="s">
        <v>121</v>
      </c>
      <c r="D57" s="65" t="s">
        <v>31</v>
      </c>
      <c r="E57" s="66">
        <v>7</v>
      </c>
      <c r="F57" s="66">
        <v>7</v>
      </c>
      <c r="G57" s="66">
        <v>7</v>
      </c>
      <c r="H57" s="66"/>
      <c r="I57" s="132">
        <f>SUM(E57:H57)</f>
        <v>21</v>
      </c>
      <c r="J57" s="66"/>
      <c r="K57" s="66">
        <v>7.4</v>
      </c>
      <c r="L57" s="66">
        <v>7.2</v>
      </c>
      <c r="M57" s="66">
        <v>7.2</v>
      </c>
      <c r="N57" s="66">
        <v>0.1</v>
      </c>
      <c r="O57" s="66"/>
      <c r="P57" s="132">
        <f>SUM(K57:O57)</f>
        <v>21.900000000000002</v>
      </c>
      <c r="Q57" s="66"/>
      <c r="R57" s="132">
        <f>SUM(I57,P57)</f>
        <v>42.900000000000006</v>
      </c>
      <c r="S57" s="114">
        <v>1</v>
      </c>
    </row>
    <row r="58" spans="1:19" ht="15.75" thickBot="1" x14ac:dyDescent="0.3">
      <c r="A58" s="95" t="s">
        <v>92</v>
      </c>
      <c r="B58" s="72" t="s">
        <v>40</v>
      </c>
      <c r="C58" s="53" t="s">
        <v>121</v>
      </c>
      <c r="D58" s="96" t="s">
        <v>90</v>
      </c>
      <c r="E58" s="97">
        <v>7</v>
      </c>
      <c r="F58" s="97">
        <v>6.9</v>
      </c>
      <c r="G58" s="97">
        <v>6.7</v>
      </c>
      <c r="H58" s="97"/>
      <c r="I58" s="134">
        <f>SUM(E58:H58)</f>
        <v>20.6</v>
      </c>
      <c r="J58" s="97"/>
      <c r="K58" s="97">
        <v>6.5</v>
      </c>
      <c r="L58" s="97">
        <v>6.4</v>
      </c>
      <c r="M58" s="97">
        <v>6.4</v>
      </c>
      <c r="N58" s="97">
        <v>0.5</v>
      </c>
      <c r="O58" s="97"/>
      <c r="P58" s="134">
        <f>SUM(K58:O58)</f>
        <v>19.8</v>
      </c>
      <c r="Q58" s="97"/>
      <c r="R58" s="134">
        <f>SUM(I58,P58)</f>
        <v>40.400000000000006</v>
      </c>
      <c r="S58" s="117">
        <v>2</v>
      </c>
    </row>
    <row r="59" spans="1:19" ht="15.75" thickBot="1" x14ac:dyDescent="0.3">
      <c r="A59" s="87"/>
      <c r="B59" s="98"/>
      <c r="C59" s="58"/>
      <c r="D59" s="87"/>
      <c r="E59" s="88"/>
      <c r="F59" s="88"/>
      <c r="G59" s="88"/>
      <c r="H59" s="88"/>
      <c r="I59" s="139"/>
      <c r="J59" s="88"/>
      <c r="K59" s="88"/>
      <c r="L59" s="88"/>
      <c r="M59" s="88"/>
      <c r="N59" s="88"/>
      <c r="O59" s="88"/>
      <c r="P59" s="139"/>
      <c r="Q59" s="88"/>
      <c r="R59" s="139"/>
      <c r="S59" s="121"/>
    </row>
    <row r="60" spans="1:19" x14ac:dyDescent="0.25">
      <c r="A60" s="99" t="s">
        <v>32</v>
      </c>
      <c r="B60" s="41" t="s">
        <v>22</v>
      </c>
      <c r="C60" s="41" t="s">
        <v>118</v>
      </c>
      <c r="D60" s="41" t="s">
        <v>33</v>
      </c>
      <c r="E60" s="100">
        <v>8.1999999999999993</v>
      </c>
      <c r="F60" s="100">
        <v>7.8</v>
      </c>
      <c r="G60" s="100">
        <v>7.8</v>
      </c>
      <c r="H60" s="100"/>
      <c r="I60" s="141">
        <f>SUM(E60:H60)</f>
        <v>23.8</v>
      </c>
      <c r="J60" s="100"/>
      <c r="K60" s="100">
        <v>8.4</v>
      </c>
      <c r="L60" s="100">
        <v>8.3000000000000007</v>
      </c>
      <c r="M60" s="100">
        <v>8</v>
      </c>
      <c r="N60" s="100"/>
      <c r="O60" s="100"/>
      <c r="P60" s="141">
        <f>SUM(K60:O60)</f>
        <v>24.700000000000003</v>
      </c>
      <c r="Q60" s="100"/>
      <c r="R60" s="141">
        <f>SUM(I60,P60)</f>
        <v>48.5</v>
      </c>
      <c r="S60" s="123">
        <v>1</v>
      </c>
    </row>
    <row r="61" spans="1:19" x14ac:dyDescent="0.25">
      <c r="A61" s="44" t="s">
        <v>69</v>
      </c>
      <c r="B61" s="45" t="s">
        <v>22</v>
      </c>
      <c r="C61" s="46" t="s">
        <v>118</v>
      </c>
      <c r="D61" s="47" t="s">
        <v>54</v>
      </c>
      <c r="E61" s="48">
        <v>8</v>
      </c>
      <c r="F61" s="48">
        <v>8</v>
      </c>
      <c r="G61" s="48">
        <v>7.7</v>
      </c>
      <c r="H61" s="48"/>
      <c r="I61" s="128">
        <f>SUM(E61:H61)</f>
        <v>23.7</v>
      </c>
      <c r="J61" s="48"/>
      <c r="K61" s="48">
        <v>7.9</v>
      </c>
      <c r="L61" s="48">
        <v>7.9</v>
      </c>
      <c r="M61" s="48">
        <v>7.8</v>
      </c>
      <c r="N61" s="48"/>
      <c r="O61" s="48"/>
      <c r="P61" s="128">
        <f>SUM(K61:O61)</f>
        <v>23.6</v>
      </c>
      <c r="Q61" s="48"/>
      <c r="R61" s="128">
        <f>SUM(I61,P61)</f>
        <v>47.3</v>
      </c>
      <c r="S61" s="113">
        <v>2</v>
      </c>
    </row>
    <row r="62" spans="1:19" x14ac:dyDescent="0.25">
      <c r="A62" s="101" t="s">
        <v>51</v>
      </c>
      <c r="B62" s="45" t="s">
        <v>22</v>
      </c>
      <c r="C62" s="46" t="s">
        <v>118</v>
      </c>
      <c r="D62" s="102" t="s">
        <v>49</v>
      </c>
      <c r="E62" s="103">
        <v>7.9</v>
      </c>
      <c r="F62" s="103">
        <v>7.9</v>
      </c>
      <c r="G62" s="103">
        <v>7.8</v>
      </c>
      <c r="H62" s="103"/>
      <c r="I62" s="140">
        <f>SUM(E62:H62)</f>
        <v>23.6</v>
      </c>
      <c r="J62" s="103"/>
      <c r="K62" s="103">
        <v>7.8</v>
      </c>
      <c r="L62" s="103">
        <v>7.9</v>
      </c>
      <c r="M62" s="103">
        <v>7.8</v>
      </c>
      <c r="N62" s="103"/>
      <c r="O62" s="103"/>
      <c r="P62" s="140">
        <f>SUM(K62:O62)</f>
        <v>23.5</v>
      </c>
      <c r="Q62" s="103"/>
      <c r="R62" s="140">
        <f>SUM(I62,P62)</f>
        <v>47.1</v>
      </c>
      <c r="S62" s="122">
        <v>3</v>
      </c>
    </row>
    <row r="63" spans="1:19" x14ac:dyDescent="0.25">
      <c r="A63" s="44" t="s">
        <v>83</v>
      </c>
      <c r="B63" s="45" t="s">
        <v>22</v>
      </c>
      <c r="C63" s="46" t="s">
        <v>118</v>
      </c>
      <c r="D63" s="47" t="s">
        <v>54</v>
      </c>
      <c r="E63" s="48">
        <v>7.7</v>
      </c>
      <c r="F63" s="48">
        <v>7.8</v>
      </c>
      <c r="G63" s="48">
        <v>7.7</v>
      </c>
      <c r="H63" s="48"/>
      <c r="I63" s="128">
        <f>SUM(E63:H63)</f>
        <v>23.2</v>
      </c>
      <c r="J63" s="48"/>
      <c r="K63" s="48">
        <v>7.5</v>
      </c>
      <c r="L63" s="48">
        <v>7.6</v>
      </c>
      <c r="M63" s="48">
        <v>7.6</v>
      </c>
      <c r="N63" s="48"/>
      <c r="O63" s="48"/>
      <c r="P63" s="128">
        <f>SUM(K63:O63)</f>
        <v>22.7</v>
      </c>
      <c r="Q63" s="48"/>
      <c r="R63" s="128">
        <f>SUM(I63,P63)</f>
        <v>45.9</v>
      </c>
      <c r="S63" s="113">
        <v>4</v>
      </c>
    </row>
    <row r="64" spans="1:19" x14ac:dyDescent="0.25">
      <c r="A64" s="44" t="s">
        <v>76</v>
      </c>
      <c r="B64" s="45" t="s">
        <v>22</v>
      </c>
      <c r="C64" s="46" t="s">
        <v>118</v>
      </c>
      <c r="D64" s="47" t="s">
        <v>54</v>
      </c>
      <c r="E64" s="48">
        <v>7.5</v>
      </c>
      <c r="F64" s="48">
        <v>7.6</v>
      </c>
      <c r="G64" s="48">
        <v>7.4</v>
      </c>
      <c r="H64" s="48"/>
      <c r="I64" s="128">
        <f>SUM(E64:H64)</f>
        <v>22.5</v>
      </c>
      <c r="J64" s="48"/>
      <c r="K64" s="48">
        <v>7.5</v>
      </c>
      <c r="L64" s="48">
        <v>7.7</v>
      </c>
      <c r="M64" s="48">
        <v>7.5</v>
      </c>
      <c r="N64" s="48"/>
      <c r="O64" s="48"/>
      <c r="P64" s="128">
        <f>SUM(K64:O64)</f>
        <v>22.7</v>
      </c>
      <c r="Q64" s="48"/>
      <c r="R64" s="128">
        <f>SUM(I64,P64)</f>
        <v>45.2</v>
      </c>
      <c r="S64" s="113">
        <v>5</v>
      </c>
    </row>
    <row r="65" spans="1:19" x14ac:dyDescent="0.25">
      <c r="A65" s="64" t="s">
        <v>27</v>
      </c>
      <c r="B65" s="46" t="s">
        <v>22</v>
      </c>
      <c r="C65" s="46" t="s">
        <v>118</v>
      </c>
      <c r="D65" s="65" t="s">
        <v>31</v>
      </c>
      <c r="E65" s="66">
        <v>7.4</v>
      </c>
      <c r="F65" s="66">
        <v>7.2</v>
      </c>
      <c r="G65" s="66">
        <v>7.6</v>
      </c>
      <c r="H65" s="66"/>
      <c r="I65" s="132">
        <f>SUM(E65:H65)</f>
        <v>22.200000000000003</v>
      </c>
      <c r="J65" s="66"/>
      <c r="K65" s="66">
        <v>7.5</v>
      </c>
      <c r="L65" s="66">
        <v>7.4</v>
      </c>
      <c r="M65" s="66">
        <v>7.9</v>
      </c>
      <c r="N65" s="66"/>
      <c r="O65" s="66"/>
      <c r="P65" s="132">
        <f>SUM(K65:O65)</f>
        <v>22.8</v>
      </c>
      <c r="Q65" s="66"/>
      <c r="R65" s="132">
        <f>SUM(I65,P65)</f>
        <v>45</v>
      </c>
      <c r="S65" s="114">
        <v>6</v>
      </c>
    </row>
    <row r="66" spans="1:19" x14ac:dyDescent="0.25">
      <c r="A66" s="64" t="s">
        <v>6</v>
      </c>
      <c r="B66" s="46" t="s">
        <v>22</v>
      </c>
      <c r="C66" s="46" t="s">
        <v>118</v>
      </c>
      <c r="D66" s="65" t="s">
        <v>31</v>
      </c>
      <c r="E66" s="66">
        <v>7.1</v>
      </c>
      <c r="F66" s="66">
        <v>7.3</v>
      </c>
      <c r="G66" s="66">
        <v>7.8</v>
      </c>
      <c r="H66" s="66"/>
      <c r="I66" s="132">
        <f>SUM(E66:H66)</f>
        <v>22.2</v>
      </c>
      <c r="J66" s="66"/>
      <c r="K66" s="66">
        <v>7.4</v>
      </c>
      <c r="L66" s="66">
        <v>7.5</v>
      </c>
      <c r="M66" s="66">
        <v>7.6</v>
      </c>
      <c r="N66" s="66"/>
      <c r="O66" s="66"/>
      <c r="P66" s="132">
        <f>SUM(K66:O66)</f>
        <v>22.5</v>
      </c>
      <c r="Q66" s="66"/>
      <c r="R66" s="132">
        <f>SUM(I66,P66)</f>
        <v>44.7</v>
      </c>
      <c r="S66" s="114">
        <v>7</v>
      </c>
    </row>
    <row r="67" spans="1:19" x14ac:dyDescent="0.25">
      <c r="A67" s="44" t="s">
        <v>79</v>
      </c>
      <c r="B67" s="45" t="s">
        <v>22</v>
      </c>
      <c r="C67" s="46" t="s">
        <v>118</v>
      </c>
      <c r="D67" s="47" t="s">
        <v>54</v>
      </c>
      <c r="E67" s="48">
        <v>7</v>
      </c>
      <c r="F67" s="48">
        <v>7.2</v>
      </c>
      <c r="G67" s="48">
        <v>7.4</v>
      </c>
      <c r="H67" s="48"/>
      <c r="I67" s="128">
        <f>SUM(E67:H67)</f>
        <v>21.6</v>
      </c>
      <c r="J67" s="48"/>
      <c r="K67" s="48">
        <v>7.4</v>
      </c>
      <c r="L67" s="48">
        <v>7.4</v>
      </c>
      <c r="M67" s="48">
        <v>7.6</v>
      </c>
      <c r="N67" s="48"/>
      <c r="O67" s="48"/>
      <c r="P67" s="128">
        <f>SUM(K67:O67)</f>
        <v>22.4</v>
      </c>
      <c r="Q67" s="48"/>
      <c r="R67" s="128">
        <f>SUM(I67,P67)</f>
        <v>44</v>
      </c>
      <c r="S67" s="113">
        <v>8</v>
      </c>
    </row>
    <row r="68" spans="1:19" x14ac:dyDescent="0.25">
      <c r="A68" s="44" t="s">
        <v>110</v>
      </c>
      <c r="B68" s="45" t="s">
        <v>22</v>
      </c>
      <c r="C68" s="46" t="s">
        <v>118</v>
      </c>
      <c r="D68" s="47" t="s">
        <v>49</v>
      </c>
      <c r="E68" s="48">
        <v>7.1</v>
      </c>
      <c r="F68" s="48">
        <v>7.5</v>
      </c>
      <c r="G68" s="48">
        <v>7.6</v>
      </c>
      <c r="H68" s="48"/>
      <c r="I68" s="128">
        <f>SUM(E68:H68)</f>
        <v>22.2</v>
      </c>
      <c r="J68" s="48"/>
      <c r="K68" s="48">
        <v>6.9</v>
      </c>
      <c r="L68" s="48">
        <v>7.1</v>
      </c>
      <c r="M68" s="48">
        <v>7.3</v>
      </c>
      <c r="N68" s="48"/>
      <c r="O68" s="48"/>
      <c r="P68" s="128">
        <f>SUM(K68:O68)</f>
        <v>21.3</v>
      </c>
      <c r="Q68" s="48"/>
      <c r="R68" s="128">
        <f>SUM(I68,P68)</f>
        <v>43.5</v>
      </c>
      <c r="S68" s="113">
        <v>9</v>
      </c>
    </row>
    <row r="69" spans="1:19" x14ac:dyDescent="0.25">
      <c r="A69" s="44" t="s">
        <v>82</v>
      </c>
      <c r="B69" s="45" t="s">
        <v>22</v>
      </c>
      <c r="C69" s="46" t="s">
        <v>118</v>
      </c>
      <c r="D69" s="47" t="s">
        <v>54</v>
      </c>
      <c r="E69" s="48">
        <v>7.4</v>
      </c>
      <c r="F69" s="48">
        <v>7.6</v>
      </c>
      <c r="G69" s="48">
        <v>7.5</v>
      </c>
      <c r="H69" s="48"/>
      <c r="I69" s="128">
        <f>SUM(E69:H69)</f>
        <v>22.5</v>
      </c>
      <c r="J69" s="48"/>
      <c r="K69" s="48">
        <v>6.9</v>
      </c>
      <c r="L69" s="48">
        <v>6.8</v>
      </c>
      <c r="M69" s="48">
        <v>7.2</v>
      </c>
      <c r="N69" s="48"/>
      <c r="O69" s="48"/>
      <c r="P69" s="128">
        <f>SUM(K69:O69)</f>
        <v>20.9</v>
      </c>
      <c r="Q69" s="48"/>
      <c r="R69" s="128">
        <f>SUM(I69,P69)</f>
        <v>43.4</v>
      </c>
      <c r="S69" s="113">
        <v>10</v>
      </c>
    </row>
    <row r="70" spans="1:19" x14ac:dyDescent="0.25">
      <c r="A70" s="44" t="s">
        <v>80</v>
      </c>
      <c r="B70" s="45" t="s">
        <v>22</v>
      </c>
      <c r="C70" s="46" t="s">
        <v>118</v>
      </c>
      <c r="D70" s="47" t="s">
        <v>54</v>
      </c>
      <c r="E70" s="48">
        <v>7.3</v>
      </c>
      <c r="F70" s="48">
        <v>7.4</v>
      </c>
      <c r="G70" s="48">
        <v>7.4</v>
      </c>
      <c r="H70" s="48"/>
      <c r="I70" s="128">
        <f>SUM(E70:H70)</f>
        <v>22.1</v>
      </c>
      <c r="J70" s="48"/>
      <c r="K70" s="48">
        <v>6.8</v>
      </c>
      <c r="L70" s="48">
        <v>6.9</v>
      </c>
      <c r="M70" s="48">
        <v>7.2</v>
      </c>
      <c r="N70" s="48"/>
      <c r="O70" s="48"/>
      <c r="P70" s="128">
        <f>SUM(K70:O70)</f>
        <v>20.9</v>
      </c>
      <c r="Q70" s="48"/>
      <c r="R70" s="128">
        <f>SUM(I70,P70)</f>
        <v>43</v>
      </c>
      <c r="S70" s="113">
        <v>11</v>
      </c>
    </row>
    <row r="71" spans="1:19" x14ac:dyDescent="0.25">
      <c r="A71" s="44" t="s">
        <v>75</v>
      </c>
      <c r="B71" s="45" t="s">
        <v>22</v>
      </c>
      <c r="C71" s="46" t="s">
        <v>118</v>
      </c>
      <c r="D71" s="47" t="s">
        <v>54</v>
      </c>
      <c r="E71" s="48">
        <v>0</v>
      </c>
      <c r="F71" s="48">
        <v>0</v>
      </c>
      <c r="G71" s="48">
        <v>0</v>
      </c>
      <c r="H71" s="48"/>
      <c r="I71" s="128">
        <f>SUM(E71:H71)</f>
        <v>0</v>
      </c>
      <c r="J71" s="48"/>
      <c r="K71" s="48">
        <v>7.6</v>
      </c>
      <c r="L71" s="48">
        <v>7.6</v>
      </c>
      <c r="M71" s="48">
        <v>7.5</v>
      </c>
      <c r="N71" s="48"/>
      <c r="O71" s="48"/>
      <c r="P71" s="128">
        <f>SUM(K71:O71)</f>
        <v>22.7</v>
      </c>
      <c r="Q71" s="48"/>
      <c r="R71" s="128">
        <f>SUM(I71,P71)</f>
        <v>22.7</v>
      </c>
      <c r="S71" s="113">
        <v>12</v>
      </c>
    </row>
    <row r="72" spans="1:19" ht="15.75" thickBot="1" x14ac:dyDescent="0.3">
      <c r="A72" s="51" t="s">
        <v>81</v>
      </c>
      <c r="B72" s="52" t="s">
        <v>22</v>
      </c>
      <c r="C72" s="53" t="s">
        <v>118</v>
      </c>
      <c r="D72" s="54" t="s">
        <v>54</v>
      </c>
      <c r="E72" s="55">
        <v>0</v>
      </c>
      <c r="F72" s="55">
        <v>0</v>
      </c>
      <c r="G72" s="55">
        <v>0</v>
      </c>
      <c r="H72" s="55"/>
      <c r="I72" s="129">
        <f>SUM(E72:H72)</f>
        <v>0</v>
      </c>
      <c r="J72" s="55"/>
      <c r="K72" s="55">
        <v>3</v>
      </c>
      <c r="L72" s="55">
        <v>2.9</v>
      </c>
      <c r="M72" s="55">
        <v>3.2</v>
      </c>
      <c r="N72" s="55"/>
      <c r="O72" s="55"/>
      <c r="P72" s="129">
        <f>SUM(K72:O72)</f>
        <v>9.1000000000000014</v>
      </c>
      <c r="Q72" s="55"/>
      <c r="R72" s="129">
        <f>SUM(I72,P72)</f>
        <v>9.1000000000000014</v>
      </c>
      <c r="S72" s="116">
        <v>13</v>
      </c>
    </row>
    <row r="73" spans="1:19" ht="15.75" thickBot="1" x14ac:dyDescent="0.3">
      <c r="A73" s="59"/>
      <c r="B73" s="69"/>
      <c r="C73" s="58"/>
      <c r="D73" s="59"/>
      <c r="E73" s="60"/>
      <c r="F73" s="60"/>
      <c r="G73" s="60"/>
      <c r="H73" s="60"/>
      <c r="I73" s="130"/>
      <c r="J73" s="60"/>
      <c r="K73" s="60"/>
      <c r="L73" s="60"/>
      <c r="M73" s="60"/>
      <c r="N73" s="60"/>
      <c r="O73" s="60"/>
      <c r="P73" s="130"/>
      <c r="Q73" s="60"/>
      <c r="R73" s="130"/>
      <c r="S73" s="111"/>
    </row>
    <row r="74" spans="1:19" x14ac:dyDescent="0.25">
      <c r="A74" s="39" t="s">
        <v>86</v>
      </c>
      <c r="B74" s="40" t="s">
        <v>13</v>
      </c>
      <c r="C74" s="41" t="s">
        <v>118</v>
      </c>
      <c r="D74" s="42" t="s">
        <v>54</v>
      </c>
      <c r="E74" s="43">
        <v>8.1999999999999993</v>
      </c>
      <c r="F74" s="43">
        <v>8</v>
      </c>
      <c r="G74" s="43">
        <v>8</v>
      </c>
      <c r="H74" s="43"/>
      <c r="I74" s="127">
        <f>SUM(E74:H74)</f>
        <v>24.2</v>
      </c>
      <c r="J74" s="43"/>
      <c r="K74" s="43">
        <v>8</v>
      </c>
      <c r="L74" s="43">
        <v>8.1</v>
      </c>
      <c r="M74" s="43">
        <v>7.9</v>
      </c>
      <c r="N74" s="43">
        <v>1.3</v>
      </c>
      <c r="O74" s="43">
        <v>0.3</v>
      </c>
      <c r="P74" s="127">
        <f>SUM(K74:O74)</f>
        <v>25.6</v>
      </c>
      <c r="Q74" s="43"/>
      <c r="R74" s="127">
        <f>SUM(I74,P74)</f>
        <v>49.8</v>
      </c>
      <c r="S74" s="124">
        <v>1</v>
      </c>
    </row>
    <row r="75" spans="1:19" x14ac:dyDescent="0.25">
      <c r="A75" s="44" t="s">
        <v>84</v>
      </c>
      <c r="B75" s="45" t="s">
        <v>13</v>
      </c>
      <c r="C75" s="46" t="s">
        <v>118</v>
      </c>
      <c r="D75" s="47" t="s">
        <v>54</v>
      </c>
      <c r="E75" s="48">
        <v>7.8</v>
      </c>
      <c r="F75" s="48">
        <v>7.9</v>
      </c>
      <c r="G75" s="48">
        <v>7.9</v>
      </c>
      <c r="H75" s="48"/>
      <c r="I75" s="128">
        <f>SUM(E75:H75)</f>
        <v>23.6</v>
      </c>
      <c r="J75" s="48"/>
      <c r="K75" s="48">
        <v>7.6</v>
      </c>
      <c r="L75" s="48">
        <v>7.7</v>
      </c>
      <c r="M75" s="48">
        <v>7.9</v>
      </c>
      <c r="N75" s="48">
        <v>1.2</v>
      </c>
      <c r="O75" s="48">
        <v>0.3</v>
      </c>
      <c r="P75" s="128">
        <f>SUM(K75:O75)</f>
        <v>24.700000000000003</v>
      </c>
      <c r="Q75" s="48"/>
      <c r="R75" s="128">
        <f>SUM(I75,P75)</f>
        <v>48.300000000000004</v>
      </c>
      <c r="S75" s="113">
        <v>2</v>
      </c>
    </row>
    <row r="76" spans="1:19" x14ac:dyDescent="0.25">
      <c r="A76" s="101" t="s">
        <v>50</v>
      </c>
      <c r="B76" s="45" t="s">
        <v>13</v>
      </c>
      <c r="C76" s="46" t="s">
        <v>118</v>
      </c>
      <c r="D76" s="102" t="s">
        <v>49</v>
      </c>
      <c r="E76" s="103">
        <v>7.7</v>
      </c>
      <c r="F76" s="103">
        <v>7.9</v>
      </c>
      <c r="G76" s="103">
        <v>7.7</v>
      </c>
      <c r="H76" s="103"/>
      <c r="I76" s="140">
        <f>SUM(E76:H76)</f>
        <v>23.3</v>
      </c>
      <c r="J76" s="103"/>
      <c r="K76" s="103">
        <v>7.5</v>
      </c>
      <c r="L76" s="103">
        <v>7.7</v>
      </c>
      <c r="M76" s="103">
        <v>7.7</v>
      </c>
      <c r="N76" s="103">
        <v>1.7</v>
      </c>
      <c r="O76" s="103"/>
      <c r="P76" s="140">
        <f>SUM(K76:O76)</f>
        <v>24.599999999999998</v>
      </c>
      <c r="Q76" s="103"/>
      <c r="R76" s="140">
        <f>SUM(I76,P76)</f>
        <v>47.9</v>
      </c>
      <c r="S76" s="122">
        <v>3</v>
      </c>
    </row>
    <row r="77" spans="1:19" x14ac:dyDescent="0.25">
      <c r="A77" s="64" t="s">
        <v>107</v>
      </c>
      <c r="B77" s="90" t="s">
        <v>13</v>
      </c>
      <c r="C77" s="46" t="s">
        <v>118</v>
      </c>
      <c r="D77" s="65" t="s">
        <v>31</v>
      </c>
      <c r="E77" s="66">
        <v>7.2</v>
      </c>
      <c r="F77" s="66">
        <v>7.2</v>
      </c>
      <c r="G77" s="66">
        <v>7.7</v>
      </c>
      <c r="H77" s="66"/>
      <c r="I77" s="132">
        <f>SUM(E77:H77)</f>
        <v>22.1</v>
      </c>
      <c r="J77" s="66"/>
      <c r="K77" s="66">
        <v>7.6</v>
      </c>
      <c r="L77" s="66">
        <v>7.6</v>
      </c>
      <c r="M77" s="66">
        <v>7.8</v>
      </c>
      <c r="N77" s="66">
        <v>1.3</v>
      </c>
      <c r="O77" s="66">
        <v>0.3</v>
      </c>
      <c r="P77" s="132">
        <f>SUM(K77:O77)</f>
        <v>24.6</v>
      </c>
      <c r="Q77" s="66"/>
      <c r="R77" s="132">
        <f>SUM(I77,P77)</f>
        <v>46.7</v>
      </c>
      <c r="S77" s="114">
        <v>4</v>
      </c>
    </row>
    <row r="78" spans="1:19" x14ac:dyDescent="0.25">
      <c r="A78" s="64" t="s">
        <v>17</v>
      </c>
      <c r="B78" s="46" t="s">
        <v>13</v>
      </c>
      <c r="C78" s="46" t="s">
        <v>118</v>
      </c>
      <c r="D78" s="65" t="s">
        <v>31</v>
      </c>
      <c r="E78" s="66">
        <v>7.4</v>
      </c>
      <c r="F78" s="66">
        <v>7.3</v>
      </c>
      <c r="G78" s="66">
        <v>7.8</v>
      </c>
      <c r="H78" s="66"/>
      <c r="I78" s="132">
        <f>SUM(E78:H78)</f>
        <v>22.5</v>
      </c>
      <c r="J78" s="66"/>
      <c r="K78" s="66">
        <v>7.2</v>
      </c>
      <c r="L78" s="66">
        <v>7.4</v>
      </c>
      <c r="M78" s="66">
        <v>7.6</v>
      </c>
      <c r="N78" s="66">
        <v>1.2</v>
      </c>
      <c r="O78" s="66">
        <v>0.3</v>
      </c>
      <c r="P78" s="132">
        <f>SUM(K78:O78)</f>
        <v>23.700000000000003</v>
      </c>
      <c r="Q78" s="66"/>
      <c r="R78" s="132">
        <f>SUM(I78,P78)</f>
        <v>46.2</v>
      </c>
      <c r="S78" s="114">
        <v>5</v>
      </c>
    </row>
    <row r="79" spans="1:19" x14ac:dyDescent="0.25">
      <c r="A79" s="101" t="s">
        <v>109</v>
      </c>
      <c r="B79" s="45" t="s">
        <v>13</v>
      </c>
      <c r="C79" s="46" t="s">
        <v>118</v>
      </c>
      <c r="D79" s="102" t="s">
        <v>49</v>
      </c>
      <c r="E79" s="103">
        <v>7.3</v>
      </c>
      <c r="F79" s="103">
        <v>7.5</v>
      </c>
      <c r="G79" s="103">
        <v>7.5</v>
      </c>
      <c r="H79" s="103"/>
      <c r="I79" s="140">
        <f>SUM(E79:H79)</f>
        <v>22.3</v>
      </c>
      <c r="J79" s="103"/>
      <c r="K79" s="103">
        <v>7.3</v>
      </c>
      <c r="L79" s="103">
        <v>7.3</v>
      </c>
      <c r="M79" s="103">
        <v>7.6</v>
      </c>
      <c r="N79" s="103">
        <v>1.2</v>
      </c>
      <c r="O79" s="103"/>
      <c r="P79" s="140">
        <f>SUM(K79:O79)</f>
        <v>23.4</v>
      </c>
      <c r="Q79" s="103"/>
      <c r="R79" s="140">
        <f>SUM(I79,P79)</f>
        <v>45.7</v>
      </c>
      <c r="S79" s="122">
        <v>6</v>
      </c>
    </row>
    <row r="80" spans="1:19" x14ac:dyDescent="0.25">
      <c r="A80" s="64" t="s">
        <v>115</v>
      </c>
      <c r="B80" s="46" t="s">
        <v>13</v>
      </c>
      <c r="C80" s="46" t="s">
        <v>118</v>
      </c>
      <c r="D80" s="65" t="s">
        <v>31</v>
      </c>
      <c r="E80" s="66">
        <v>7.3</v>
      </c>
      <c r="F80" s="66">
        <v>7.4</v>
      </c>
      <c r="G80" s="66">
        <v>7.3</v>
      </c>
      <c r="H80" s="66"/>
      <c r="I80" s="132">
        <f>SUM(E80:H80)</f>
        <v>22</v>
      </c>
      <c r="J80" s="66"/>
      <c r="K80" s="66">
        <v>7.3</v>
      </c>
      <c r="L80" s="66">
        <v>7.2</v>
      </c>
      <c r="M80" s="66">
        <v>7.5</v>
      </c>
      <c r="N80" s="66">
        <v>1.2</v>
      </c>
      <c r="O80" s="66"/>
      <c r="P80" s="132">
        <f>SUM(K80:O80)</f>
        <v>23.2</v>
      </c>
      <c r="Q80" s="66"/>
      <c r="R80" s="132">
        <f>SUM(I80,P80)</f>
        <v>45.2</v>
      </c>
      <c r="S80" s="114">
        <v>7</v>
      </c>
    </row>
    <row r="81" spans="1:19" x14ac:dyDescent="0.25">
      <c r="A81" s="64" t="s">
        <v>48</v>
      </c>
      <c r="B81" s="46" t="s">
        <v>13</v>
      </c>
      <c r="C81" s="46" t="s">
        <v>118</v>
      </c>
      <c r="D81" s="65" t="s">
        <v>31</v>
      </c>
      <c r="E81" s="66">
        <v>6.5</v>
      </c>
      <c r="F81" s="66">
        <v>6.4</v>
      </c>
      <c r="G81" s="66">
        <v>7</v>
      </c>
      <c r="H81" s="66"/>
      <c r="I81" s="132">
        <f>SUM(E81:H81)</f>
        <v>19.899999999999999</v>
      </c>
      <c r="J81" s="66"/>
      <c r="K81" s="66">
        <v>0.6</v>
      </c>
      <c r="L81" s="66">
        <v>0.6</v>
      </c>
      <c r="M81" s="66">
        <v>0.7</v>
      </c>
      <c r="N81" s="66">
        <v>0.2</v>
      </c>
      <c r="O81" s="66"/>
      <c r="P81" s="132">
        <f>SUM(K81:O81)</f>
        <v>2.1</v>
      </c>
      <c r="Q81" s="66"/>
      <c r="R81" s="132">
        <f>SUM(I81,P81)</f>
        <v>22</v>
      </c>
      <c r="S81" s="114">
        <v>8</v>
      </c>
    </row>
    <row r="82" spans="1:19" x14ac:dyDescent="0.25">
      <c r="A82" s="101"/>
      <c r="B82" s="45"/>
      <c r="C82" s="46"/>
      <c r="D82" s="102"/>
      <c r="E82" s="103"/>
      <c r="F82" s="103"/>
      <c r="G82" s="103"/>
      <c r="H82" s="103"/>
      <c r="I82" s="140"/>
      <c r="J82" s="103"/>
      <c r="K82" s="103"/>
      <c r="L82" s="103"/>
      <c r="M82" s="103"/>
      <c r="N82" s="103"/>
      <c r="O82" s="103"/>
      <c r="P82" s="140"/>
      <c r="Q82" s="103"/>
      <c r="R82" s="140"/>
      <c r="S82" s="122"/>
    </row>
    <row r="83" spans="1:19" x14ac:dyDescent="0.25">
      <c r="A83" s="44" t="s">
        <v>88</v>
      </c>
      <c r="B83" s="45" t="s">
        <v>13</v>
      </c>
      <c r="C83" s="46" t="s">
        <v>119</v>
      </c>
      <c r="D83" s="47" t="s">
        <v>54</v>
      </c>
      <c r="E83" s="48">
        <v>8.1</v>
      </c>
      <c r="F83" s="48">
        <v>8.1999999999999993</v>
      </c>
      <c r="G83" s="48">
        <v>8.1</v>
      </c>
      <c r="H83" s="48"/>
      <c r="I83" s="128">
        <f>SUM(E83:H83)</f>
        <v>24.4</v>
      </c>
      <c r="J83" s="48"/>
      <c r="K83" s="48">
        <v>8.1</v>
      </c>
      <c r="L83" s="48">
        <v>7.9</v>
      </c>
      <c r="M83" s="48">
        <v>7.8</v>
      </c>
      <c r="N83" s="48">
        <v>1.2</v>
      </c>
      <c r="O83" s="48">
        <v>0.3</v>
      </c>
      <c r="P83" s="128">
        <f>SUM(K83:O83)</f>
        <v>25.3</v>
      </c>
      <c r="Q83" s="48"/>
      <c r="R83" s="128">
        <f>SUM(I83,P83)</f>
        <v>49.7</v>
      </c>
      <c r="S83" s="113">
        <v>1</v>
      </c>
    </row>
    <row r="84" spans="1:19" x14ac:dyDescent="0.25">
      <c r="A84" s="101" t="s">
        <v>123</v>
      </c>
      <c r="B84" s="45" t="s">
        <v>13</v>
      </c>
      <c r="C84" s="46" t="s">
        <v>119</v>
      </c>
      <c r="D84" s="65" t="s">
        <v>31</v>
      </c>
      <c r="E84" s="66">
        <v>7.5</v>
      </c>
      <c r="F84" s="66">
        <v>7.9</v>
      </c>
      <c r="G84" s="66">
        <v>7.8</v>
      </c>
      <c r="H84" s="66"/>
      <c r="I84" s="132">
        <f>SUM(E84:H84)</f>
        <v>23.2</v>
      </c>
      <c r="J84" s="66"/>
      <c r="K84" s="66">
        <v>8</v>
      </c>
      <c r="L84" s="66">
        <v>8</v>
      </c>
      <c r="M84" s="66">
        <v>7.9</v>
      </c>
      <c r="N84" s="66">
        <v>1.2</v>
      </c>
      <c r="O84" s="66">
        <v>0.3</v>
      </c>
      <c r="P84" s="132">
        <f>SUM(K84:O84)</f>
        <v>25.4</v>
      </c>
      <c r="Q84" s="66"/>
      <c r="R84" s="132">
        <f>SUM(I84,P84)</f>
        <v>48.599999999999994</v>
      </c>
      <c r="S84" s="114">
        <v>2</v>
      </c>
    </row>
    <row r="85" spans="1:19" x14ac:dyDescent="0.25">
      <c r="A85" s="44" t="s">
        <v>85</v>
      </c>
      <c r="B85" s="45" t="s">
        <v>13</v>
      </c>
      <c r="C85" s="46" t="s">
        <v>119</v>
      </c>
      <c r="D85" s="47" t="s">
        <v>54</v>
      </c>
      <c r="E85" s="48">
        <v>7.8</v>
      </c>
      <c r="F85" s="48">
        <v>8</v>
      </c>
      <c r="G85" s="48">
        <v>7.9</v>
      </c>
      <c r="H85" s="48"/>
      <c r="I85" s="128">
        <f>SUM(E85:H85)</f>
        <v>23.700000000000003</v>
      </c>
      <c r="J85" s="48"/>
      <c r="K85" s="48">
        <v>7.6</v>
      </c>
      <c r="L85" s="48">
        <v>7.7</v>
      </c>
      <c r="M85" s="48">
        <v>7.9</v>
      </c>
      <c r="N85" s="48">
        <v>1.2</v>
      </c>
      <c r="O85" s="48">
        <v>0.3</v>
      </c>
      <c r="P85" s="128">
        <f>SUM(K85:O85)</f>
        <v>24.700000000000003</v>
      </c>
      <c r="Q85" s="48"/>
      <c r="R85" s="128">
        <f>SUM(I85,P85)</f>
        <v>48.400000000000006</v>
      </c>
      <c r="S85" s="113">
        <v>3</v>
      </c>
    </row>
    <row r="86" spans="1:19" x14ac:dyDescent="0.25">
      <c r="A86" s="64" t="s">
        <v>12</v>
      </c>
      <c r="B86" s="46" t="s">
        <v>13</v>
      </c>
      <c r="C86" s="46" t="s">
        <v>119</v>
      </c>
      <c r="D86" s="65" t="s">
        <v>31</v>
      </c>
      <c r="E86" s="66">
        <v>8.1</v>
      </c>
      <c r="F86" s="66">
        <v>7.9</v>
      </c>
      <c r="G86" s="66">
        <v>7.8</v>
      </c>
      <c r="H86" s="66"/>
      <c r="I86" s="132">
        <f>SUM(E86:H86)</f>
        <v>23.8</v>
      </c>
      <c r="J86" s="66"/>
      <c r="K86" s="66">
        <v>7.5</v>
      </c>
      <c r="L86" s="66">
        <v>7.4</v>
      </c>
      <c r="M86" s="66">
        <v>7.5</v>
      </c>
      <c r="N86" s="66">
        <v>1.2</v>
      </c>
      <c r="O86" s="104">
        <v>0.3</v>
      </c>
      <c r="P86" s="132">
        <f>SUM(K86:O86)</f>
        <v>23.9</v>
      </c>
      <c r="Q86" s="66"/>
      <c r="R86" s="132">
        <f>SUM(I86,P86)</f>
        <v>47.7</v>
      </c>
      <c r="S86" s="114">
        <v>4</v>
      </c>
    </row>
    <row r="87" spans="1:19" x14ac:dyDescent="0.25">
      <c r="A87" s="44" t="s">
        <v>89</v>
      </c>
      <c r="B87" s="45" t="s">
        <v>13</v>
      </c>
      <c r="C87" s="46" t="s">
        <v>119</v>
      </c>
      <c r="D87" s="47" t="s">
        <v>54</v>
      </c>
      <c r="E87" s="48">
        <v>7.4</v>
      </c>
      <c r="F87" s="48">
        <v>7.5</v>
      </c>
      <c r="G87" s="48">
        <v>7.7</v>
      </c>
      <c r="H87" s="48"/>
      <c r="I87" s="128">
        <f>SUM(E87:H87)</f>
        <v>22.6</v>
      </c>
      <c r="J87" s="48"/>
      <c r="K87" s="48">
        <v>7.7</v>
      </c>
      <c r="L87" s="48">
        <v>7.6</v>
      </c>
      <c r="M87" s="48">
        <v>7.8</v>
      </c>
      <c r="N87" s="48">
        <v>1.2</v>
      </c>
      <c r="O87" s="48">
        <v>0.3</v>
      </c>
      <c r="P87" s="128">
        <f>SUM(K87:O87)</f>
        <v>24.6</v>
      </c>
      <c r="Q87" s="48"/>
      <c r="R87" s="128">
        <f>SUM(I87,P87)</f>
        <v>47.2</v>
      </c>
      <c r="S87" s="113">
        <v>5</v>
      </c>
    </row>
    <row r="88" spans="1:19" x14ac:dyDescent="0.25">
      <c r="A88" s="91" t="s">
        <v>95</v>
      </c>
      <c r="B88" s="92" t="s">
        <v>13</v>
      </c>
      <c r="C88" s="46" t="s">
        <v>119</v>
      </c>
      <c r="D88" s="93" t="s">
        <v>90</v>
      </c>
      <c r="E88" s="94">
        <v>7.4</v>
      </c>
      <c r="F88" s="94">
        <v>7.5</v>
      </c>
      <c r="G88" s="94">
        <v>7.6</v>
      </c>
      <c r="H88" s="94"/>
      <c r="I88" s="140">
        <f>SUM(E88:H88)</f>
        <v>22.5</v>
      </c>
      <c r="J88" s="94"/>
      <c r="K88" s="94">
        <v>6.5</v>
      </c>
      <c r="L88" s="94">
        <v>6.7</v>
      </c>
      <c r="M88" s="94">
        <v>6.3</v>
      </c>
      <c r="N88" s="94">
        <v>0.7</v>
      </c>
      <c r="O88" s="94">
        <v>0.3</v>
      </c>
      <c r="P88" s="140">
        <f>SUM(K88:O88)</f>
        <v>20.5</v>
      </c>
      <c r="Q88" s="94"/>
      <c r="R88" s="140">
        <f>SUM(I88,P88)</f>
        <v>43</v>
      </c>
      <c r="S88" s="122">
        <v>6</v>
      </c>
    </row>
    <row r="89" spans="1:19" x14ac:dyDescent="0.25">
      <c r="A89" s="101"/>
      <c r="B89" s="45"/>
      <c r="C89" s="46"/>
      <c r="D89" s="65"/>
      <c r="E89" s="66"/>
      <c r="F89" s="66"/>
      <c r="G89" s="66"/>
      <c r="H89" s="66"/>
      <c r="I89" s="132"/>
      <c r="J89" s="66"/>
      <c r="K89" s="66"/>
      <c r="L89" s="66"/>
      <c r="M89" s="66"/>
      <c r="N89" s="66"/>
      <c r="O89" s="66"/>
      <c r="P89" s="132"/>
      <c r="Q89" s="66"/>
      <c r="R89" s="132"/>
      <c r="S89" s="114"/>
    </row>
    <row r="90" spans="1:19" x14ac:dyDescent="0.25">
      <c r="A90" s="44" t="s">
        <v>87</v>
      </c>
      <c r="B90" s="45" t="s">
        <v>13</v>
      </c>
      <c r="C90" s="46" t="s">
        <v>121</v>
      </c>
      <c r="D90" s="47" t="s">
        <v>54</v>
      </c>
      <c r="E90" s="48">
        <v>8.1999999999999993</v>
      </c>
      <c r="F90" s="48">
        <v>8.1</v>
      </c>
      <c r="G90" s="48">
        <v>7.9</v>
      </c>
      <c r="H90" s="48"/>
      <c r="I90" s="128">
        <f>SUM(E90:H90)</f>
        <v>24.199999999999996</v>
      </c>
      <c r="J90" s="48"/>
      <c r="K90" s="48">
        <v>8.4</v>
      </c>
      <c r="L90" s="48">
        <v>8.1999999999999993</v>
      </c>
      <c r="M90" s="48">
        <v>8</v>
      </c>
      <c r="N90" s="48">
        <v>1.2</v>
      </c>
      <c r="O90" s="48">
        <v>0.3</v>
      </c>
      <c r="P90" s="128">
        <f>SUM(K90:O90)</f>
        <v>26.1</v>
      </c>
      <c r="Q90" s="48"/>
      <c r="R90" s="128">
        <f>SUM(I90,P90)</f>
        <v>50.3</v>
      </c>
      <c r="S90" s="113">
        <v>1</v>
      </c>
    </row>
    <row r="91" spans="1:19" ht="15.75" thickBot="1" x14ac:dyDescent="0.3">
      <c r="A91" s="86" t="s">
        <v>29</v>
      </c>
      <c r="B91" s="53" t="s">
        <v>13</v>
      </c>
      <c r="C91" s="53" t="s">
        <v>121</v>
      </c>
      <c r="D91" s="82" t="s">
        <v>31</v>
      </c>
      <c r="E91" s="105">
        <v>7.3</v>
      </c>
      <c r="F91" s="83">
        <v>7.5</v>
      </c>
      <c r="G91" s="83">
        <v>7.5</v>
      </c>
      <c r="H91" s="83"/>
      <c r="I91" s="138">
        <f>SUM(E91:H91)</f>
        <v>22.3</v>
      </c>
      <c r="J91" s="83"/>
      <c r="K91" s="83">
        <v>6.8</v>
      </c>
      <c r="L91" s="83">
        <v>6.8</v>
      </c>
      <c r="M91" s="83">
        <v>7.6</v>
      </c>
      <c r="N91" s="83">
        <v>1.2</v>
      </c>
      <c r="O91" s="83">
        <v>0.3</v>
      </c>
      <c r="P91" s="138">
        <f>SUM(K91:O91)</f>
        <v>22.7</v>
      </c>
      <c r="Q91" s="83"/>
      <c r="R91" s="138">
        <f>SUM(I91,P91)</f>
        <v>45</v>
      </c>
      <c r="S91" s="120">
        <v>2</v>
      </c>
    </row>
    <row r="92" spans="1:19" ht="15.75" thickBot="1" x14ac:dyDescent="0.3">
      <c r="A92" s="59"/>
      <c r="B92" s="69"/>
      <c r="C92" s="58"/>
      <c r="D92" s="59"/>
      <c r="E92" s="60"/>
      <c r="F92" s="60"/>
      <c r="G92" s="60"/>
      <c r="H92" s="60"/>
      <c r="I92" s="130"/>
      <c r="J92" s="60"/>
      <c r="K92" s="60"/>
      <c r="L92" s="60"/>
      <c r="M92" s="60"/>
      <c r="N92" s="60"/>
      <c r="O92" s="60"/>
      <c r="P92" s="130"/>
      <c r="Q92" s="60"/>
      <c r="R92" s="130"/>
      <c r="S92" s="111"/>
    </row>
    <row r="93" spans="1:19" x14ac:dyDescent="0.25">
      <c r="A93" s="99" t="s">
        <v>36</v>
      </c>
      <c r="B93" s="41" t="s">
        <v>5</v>
      </c>
      <c r="C93" s="41" t="s">
        <v>118</v>
      </c>
      <c r="D93" s="41" t="s">
        <v>33</v>
      </c>
      <c r="E93" s="100">
        <v>7.9</v>
      </c>
      <c r="F93" s="100">
        <v>8.1999999999999993</v>
      </c>
      <c r="G93" s="100">
        <v>8.1</v>
      </c>
      <c r="H93" s="100"/>
      <c r="I93" s="141">
        <f t="shared" ref="I93:I125" si="3">SUM(E93:H93)</f>
        <v>24.200000000000003</v>
      </c>
      <c r="J93" s="100"/>
      <c r="K93" s="100">
        <v>7.8</v>
      </c>
      <c r="L93" s="100">
        <v>7.9</v>
      </c>
      <c r="M93" s="100">
        <v>8</v>
      </c>
      <c r="N93" s="100">
        <v>1.6</v>
      </c>
      <c r="O93" s="100">
        <v>0.3</v>
      </c>
      <c r="P93" s="141">
        <f t="shared" ref="P93:P125" si="4">SUM(K93:O93)</f>
        <v>25.6</v>
      </c>
      <c r="Q93" s="100"/>
      <c r="R93" s="141">
        <f t="shared" ref="R93:R125" si="5">SUM(I93,P93)</f>
        <v>49.800000000000004</v>
      </c>
      <c r="S93" s="123">
        <v>1</v>
      </c>
    </row>
    <row r="94" spans="1:19" x14ac:dyDescent="0.25">
      <c r="A94" s="67" t="s">
        <v>35</v>
      </c>
      <c r="B94" s="46" t="s">
        <v>5</v>
      </c>
      <c r="C94" s="46" t="s">
        <v>118</v>
      </c>
      <c r="D94" s="46" t="s">
        <v>33</v>
      </c>
      <c r="E94" s="68">
        <v>0.7</v>
      </c>
      <c r="F94" s="68">
        <v>0.6</v>
      </c>
      <c r="G94" s="68">
        <v>0.8</v>
      </c>
      <c r="H94" s="68"/>
      <c r="I94" s="133">
        <f t="shared" si="3"/>
        <v>2.0999999999999996</v>
      </c>
      <c r="J94" s="68"/>
      <c r="K94" s="68">
        <v>0.6</v>
      </c>
      <c r="L94" s="68">
        <v>0.5</v>
      </c>
      <c r="M94" s="68">
        <v>0.5</v>
      </c>
      <c r="N94" s="68">
        <v>0.5</v>
      </c>
      <c r="O94" s="68">
        <v>0.3</v>
      </c>
      <c r="P94" s="133">
        <f t="shared" si="4"/>
        <v>2.4</v>
      </c>
      <c r="Q94" s="68"/>
      <c r="R94" s="133">
        <f t="shared" si="5"/>
        <v>4.5</v>
      </c>
      <c r="S94" s="115">
        <v>2</v>
      </c>
    </row>
    <row r="95" spans="1:19" x14ac:dyDescent="0.25">
      <c r="A95" s="67"/>
      <c r="B95" s="46"/>
      <c r="C95" s="46"/>
      <c r="D95" s="46"/>
      <c r="E95" s="68"/>
      <c r="F95" s="68"/>
      <c r="G95" s="68"/>
      <c r="H95" s="68"/>
      <c r="I95" s="133"/>
      <c r="J95" s="68"/>
      <c r="K95" s="68"/>
      <c r="L95" s="68"/>
      <c r="M95" s="68"/>
      <c r="N95" s="68"/>
      <c r="O95" s="68"/>
      <c r="P95" s="133"/>
      <c r="Q95" s="68"/>
      <c r="R95" s="133"/>
      <c r="S95" s="115"/>
    </row>
    <row r="96" spans="1:19" x14ac:dyDescent="0.25">
      <c r="A96" s="64" t="s">
        <v>4</v>
      </c>
      <c r="B96" s="46" t="s">
        <v>5</v>
      </c>
      <c r="C96" s="46" t="s">
        <v>119</v>
      </c>
      <c r="D96" s="65" t="s">
        <v>31</v>
      </c>
      <c r="E96" s="66">
        <v>8.3000000000000007</v>
      </c>
      <c r="F96" s="66">
        <v>8.1999999999999993</v>
      </c>
      <c r="G96" s="66">
        <v>8</v>
      </c>
      <c r="H96" s="66"/>
      <c r="I96" s="132">
        <f>SUM(E96:H96)</f>
        <v>24.5</v>
      </c>
      <c r="J96" s="66"/>
      <c r="K96" s="66">
        <v>8</v>
      </c>
      <c r="L96" s="66">
        <v>7.9</v>
      </c>
      <c r="M96" s="66">
        <v>7.9</v>
      </c>
      <c r="N96" s="66">
        <v>1.6</v>
      </c>
      <c r="O96" s="66">
        <v>0.3</v>
      </c>
      <c r="P96" s="132">
        <f>SUM(K96:O96)</f>
        <v>25.700000000000003</v>
      </c>
      <c r="Q96" s="66"/>
      <c r="R96" s="132">
        <f>SUM(I96,P96)</f>
        <v>50.2</v>
      </c>
      <c r="S96" s="114">
        <v>1</v>
      </c>
    </row>
    <row r="97" spans="1:19" x14ac:dyDescent="0.25">
      <c r="A97" s="67" t="s">
        <v>34</v>
      </c>
      <c r="B97" s="46" t="s">
        <v>5</v>
      </c>
      <c r="C97" s="46" t="s">
        <v>119</v>
      </c>
      <c r="D97" s="46" t="s">
        <v>33</v>
      </c>
      <c r="E97" s="68">
        <v>7.9</v>
      </c>
      <c r="F97" s="68">
        <v>7.9</v>
      </c>
      <c r="G97" s="68">
        <v>7.8</v>
      </c>
      <c r="H97" s="68"/>
      <c r="I97" s="133">
        <f>SUM(E97:H97)</f>
        <v>23.6</v>
      </c>
      <c r="J97" s="68"/>
      <c r="K97" s="68">
        <v>8.3000000000000007</v>
      </c>
      <c r="L97" s="68">
        <v>8.1</v>
      </c>
      <c r="M97" s="68">
        <v>7.9</v>
      </c>
      <c r="N97" s="68">
        <v>1.6</v>
      </c>
      <c r="O97" s="68">
        <v>0.3</v>
      </c>
      <c r="P97" s="133">
        <f>SUM(K97:O97)</f>
        <v>26.2</v>
      </c>
      <c r="Q97" s="68"/>
      <c r="R97" s="133">
        <f>SUM(I97,P97)</f>
        <v>49.8</v>
      </c>
      <c r="S97" s="115">
        <v>2</v>
      </c>
    </row>
    <row r="98" spans="1:19" x14ac:dyDescent="0.25">
      <c r="A98" s="91" t="s">
        <v>99</v>
      </c>
      <c r="B98" s="92" t="s">
        <v>5</v>
      </c>
      <c r="C98" s="46" t="s">
        <v>119</v>
      </c>
      <c r="D98" s="93" t="s">
        <v>90</v>
      </c>
      <c r="E98" s="94">
        <v>8</v>
      </c>
      <c r="F98" s="94">
        <v>7.8</v>
      </c>
      <c r="G98" s="94">
        <v>7.8</v>
      </c>
      <c r="H98" s="94"/>
      <c r="I98" s="140">
        <f>SUM(E98:H98)</f>
        <v>23.6</v>
      </c>
      <c r="J98" s="94"/>
      <c r="K98" s="94">
        <v>7.8</v>
      </c>
      <c r="L98" s="94">
        <v>7.7</v>
      </c>
      <c r="M98" s="94">
        <v>7.9</v>
      </c>
      <c r="N98" s="94">
        <v>1.6</v>
      </c>
      <c r="O98" s="94">
        <v>0.3</v>
      </c>
      <c r="P98" s="140">
        <f>SUM(K98:O98)</f>
        <v>25.3</v>
      </c>
      <c r="Q98" s="94"/>
      <c r="R98" s="140">
        <f>SUM(I98,P98)</f>
        <v>48.900000000000006</v>
      </c>
      <c r="S98" s="122">
        <v>3</v>
      </c>
    </row>
    <row r="99" spans="1:19" x14ac:dyDescent="0.25">
      <c r="A99" s="91" t="s">
        <v>98</v>
      </c>
      <c r="B99" s="92" t="s">
        <v>5</v>
      </c>
      <c r="C99" s="46" t="s">
        <v>119</v>
      </c>
      <c r="D99" s="93" t="s">
        <v>90</v>
      </c>
      <c r="E99" s="94">
        <v>7.3</v>
      </c>
      <c r="F99" s="94">
        <v>7.5</v>
      </c>
      <c r="G99" s="94">
        <v>7.7</v>
      </c>
      <c r="H99" s="94"/>
      <c r="I99" s="140">
        <f>SUM(E99:H99)</f>
        <v>22.5</v>
      </c>
      <c r="J99" s="94"/>
      <c r="K99" s="94">
        <v>7.7</v>
      </c>
      <c r="L99" s="94">
        <v>7.8</v>
      </c>
      <c r="M99" s="94">
        <v>7.7</v>
      </c>
      <c r="N99" s="94">
        <v>1.6</v>
      </c>
      <c r="O99" s="94">
        <v>0.3</v>
      </c>
      <c r="P99" s="140">
        <f>SUM(K99:O99)</f>
        <v>25.1</v>
      </c>
      <c r="Q99" s="94"/>
      <c r="R99" s="140">
        <f>SUM(I99,P99)</f>
        <v>47.6</v>
      </c>
      <c r="S99" s="122" t="s">
        <v>152</v>
      </c>
    </row>
    <row r="100" spans="1:19" x14ac:dyDescent="0.25">
      <c r="A100" s="91" t="s">
        <v>97</v>
      </c>
      <c r="B100" s="92" t="s">
        <v>5</v>
      </c>
      <c r="C100" s="46" t="s">
        <v>119</v>
      </c>
      <c r="D100" s="93" t="s">
        <v>90</v>
      </c>
      <c r="E100" s="94">
        <v>7.2</v>
      </c>
      <c r="F100" s="94">
        <v>7.5</v>
      </c>
      <c r="G100" s="94">
        <v>7.7</v>
      </c>
      <c r="H100" s="94"/>
      <c r="I100" s="140">
        <f>SUM(E100:H100)</f>
        <v>22.4</v>
      </c>
      <c r="J100" s="94"/>
      <c r="K100" s="94">
        <v>7.7</v>
      </c>
      <c r="L100" s="94">
        <v>7.9</v>
      </c>
      <c r="M100" s="94">
        <v>7.7</v>
      </c>
      <c r="N100" s="94">
        <v>1.6</v>
      </c>
      <c r="O100" s="94">
        <v>0.3</v>
      </c>
      <c r="P100" s="140">
        <f>SUM(K100:O100)</f>
        <v>25.200000000000003</v>
      </c>
      <c r="Q100" s="94"/>
      <c r="R100" s="140">
        <f>SUM(I100,P100)</f>
        <v>47.6</v>
      </c>
      <c r="S100" s="122" t="s">
        <v>152</v>
      </c>
    </row>
    <row r="101" spans="1:19" x14ac:dyDescent="0.25">
      <c r="A101" s="91" t="s">
        <v>96</v>
      </c>
      <c r="B101" s="92" t="s">
        <v>5</v>
      </c>
      <c r="C101" s="46" t="s">
        <v>119</v>
      </c>
      <c r="D101" s="93" t="s">
        <v>90</v>
      </c>
      <c r="E101" s="94">
        <v>7.3</v>
      </c>
      <c r="F101" s="94">
        <v>7.6</v>
      </c>
      <c r="G101" s="94">
        <v>7.8</v>
      </c>
      <c r="H101" s="94"/>
      <c r="I101" s="140">
        <f>SUM(E101:H101)</f>
        <v>22.7</v>
      </c>
      <c r="J101" s="94"/>
      <c r="K101" s="94">
        <v>7.4</v>
      </c>
      <c r="L101" s="94">
        <v>7.5</v>
      </c>
      <c r="M101" s="94">
        <v>7.9</v>
      </c>
      <c r="N101" s="94">
        <v>1.6</v>
      </c>
      <c r="O101" s="94">
        <v>0.3</v>
      </c>
      <c r="P101" s="140">
        <f>SUM(K101:O101)</f>
        <v>24.700000000000003</v>
      </c>
      <c r="Q101" s="94"/>
      <c r="R101" s="140">
        <f>SUM(I101,P101)</f>
        <v>47.400000000000006</v>
      </c>
      <c r="S101" s="122">
        <v>6</v>
      </c>
    </row>
    <row r="102" spans="1:19" x14ac:dyDescent="0.25">
      <c r="A102" s="64" t="s">
        <v>47</v>
      </c>
      <c r="B102" s="46" t="s">
        <v>5</v>
      </c>
      <c r="C102" s="46" t="s">
        <v>119</v>
      </c>
      <c r="D102" s="65" t="s">
        <v>31</v>
      </c>
      <c r="E102" s="66">
        <v>6.4</v>
      </c>
      <c r="F102" s="66">
        <v>6.5</v>
      </c>
      <c r="G102" s="66">
        <v>6.6</v>
      </c>
      <c r="H102" s="66"/>
      <c r="I102" s="132">
        <f>SUM(E102:H102)</f>
        <v>19.5</v>
      </c>
      <c r="J102" s="66"/>
      <c r="K102" s="66">
        <v>7.9</v>
      </c>
      <c r="L102" s="66">
        <v>8.1</v>
      </c>
      <c r="M102" s="66">
        <v>7.9</v>
      </c>
      <c r="N102" s="66">
        <v>1.6</v>
      </c>
      <c r="O102" s="66">
        <v>0.3</v>
      </c>
      <c r="P102" s="132">
        <f>SUM(K102:O102)</f>
        <v>25.8</v>
      </c>
      <c r="Q102" s="66"/>
      <c r="R102" s="132">
        <f>SUM(I102,P102)</f>
        <v>45.3</v>
      </c>
      <c r="S102" s="114">
        <v>7</v>
      </c>
    </row>
    <row r="103" spans="1:19" x14ac:dyDescent="0.25">
      <c r="A103" s="91"/>
      <c r="B103" s="92"/>
      <c r="C103" s="46"/>
      <c r="D103" s="93"/>
      <c r="E103" s="94"/>
      <c r="F103" s="94"/>
      <c r="G103" s="94"/>
      <c r="H103" s="94"/>
      <c r="I103" s="140"/>
      <c r="J103" s="94"/>
      <c r="K103" s="94"/>
      <c r="L103" s="94"/>
      <c r="M103" s="94"/>
      <c r="N103" s="94"/>
      <c r="O103" s="94"/>
      <c r="P103" s="140"/>
      <c r="Q103" s="94"/>
      <c r="R103" s="140"/>
      <c r="S103" s="122"/>
    </row>
    <row r="104" spans="1:19" x14ac:dyDescent="0.25">
      <c r="A104" s="64" t="s">
        <v>16</v>
      </c>
      <c r="B104" s="46" t="s">
        <v>5</v>
      </c>
      <c r="C104" s="46" t="s">
        <v>120</v>
      </c>
      <c r="D104" s="65" t="s">
        <v>31</v>
      </c>
      <c r="E104" s="66">
        <v>8.4</v>
      </c>
      <c r="F104" s="66">
        <v>8.1999999999999993</v>
      </c>
      <c r="G104" s="66">
        <v>8.1999999999999993</v>
      </c>
      <c r="H104" s="66"/>
      <c r="I104" s="132">
        <f t="shared" si="3"/>
        <v>24.8</v>
      </c>
      <c r="J104" s="66"/>
      <c r="K104" s="66">
        <v>8.6</v>
      </c>
      <c r="L104" s="66">
        <v>8.6</v>
      </c>
      <c r="M104" s="66">
        <v>8.4</v>
      </c>
      <c r="N104" s="66">
        <v>1.6</v>
      </c>
      <c r="O104" s="66">
        <v>0.3</v>
      </c>
      <c r="P104" s="132">
        <f t="shared" si="4"/>
        <v>27.500000000000004</v>
      </c>
      <c r="Q104" s="66"/>
      <c r="R104" s="132">
        <f t="shared" si="5"/>
        <v>52.300000000000004</v>
      </c>
      <c r="S104" s="114">
        <v>1</v>
      </c>
    </row>
    <row r="105" spans="1:19" x14ac:dyDescent="0.25">
      <c r="A105" s="64" t="s">
        <v>21</v>
      </c>
      <c r="B105" s="46" t="s">
        <v>5</v>
      </c>
      <c r="C105" s="46" t="s">
        <v>120</v>
      </c>
      <c r="D105" s="65" t="s">
        <v>31</v>
      </c>
      <c r="E105" s="66">
        <v>7.8</v>
      </c>
      <c r="F105" s="66">
        <v>7.6</v>
      </c>
      <c r="G105" s="66">
        <v>8.1</v>
      </c>
      <c r="H105" s="66"/>
      <c r="I105" s="132">
        <f t="shared" si="3"/>
        <v>23.5</v>
      </c>
      <c r="J105" s="66"/>
      <c r="K105" s="66">
        <v>7.2</v>
      </c>
      <c r="L105" s="66">
        <v>7.4</v>
      </c>
      <c r="M105" s="66">
        <v>7.5</v>
      </c>
      <c r="N105" s="66">
        <v>1.6</v>
      </c>
      <c r="O105" s="66">
        <v>0.3</v>
      </c>
      <c r="P105" s="132">
        <f t="shared" si="4"/>
        <v>24.000000000000004</v>
      </c>
      <c r="Q105" s="66"/>
      <c r="R105" s="132">
        <f t="shared" si="5"/>
        <v>47.5</v>
      </c>
      <c r="S105" s="114">
        <v>2</v>
      </c>
    </row>
    <row r="106" spans="1:19" x14ac:dyDescent="0.25">
      <c r="A106" s="64"/>
      <c r="B106" s="46"/>
      <c r="C106" s="46"/>
      <c r="D106" s="65"/>
      <c r="E106" s="66"/>
      <c r="F106" s="66"/>
      <c r="G106" s="66"/>
      <c r="H106" s="66"/>
      <c r="I106" s="132"/>
      <c r="J106" s="66"/>
      <c r="K106" s="66"/>
      <c r="L106" s="66"/>
      <c r="M106" s="66"/>
      <c r="N106" s="66"/>
      <c r="O106" s="66"/>
      <c r="P106" s="132"/>
      <c r="Q106" s="66"/>
      <c r="R106" s="132"/>
      <c r="S106" s="114"/>
    </row>
    <row r="107" spans="1:19" ht="15.75" thickBot="1" x14ac:dyDescent="0.3">
      <c r="A107" s="86" t="s">
        <v>14</v>
      </c>
      <c r="B107" s="53" t="s">
        <v>5</v>
      </c>
      <c r="C107" s="53" t="s">
        <v>121</v>
      </c>
      <c r="D107" s="82" t="s">
        <v>31</v>
      </c>
      <c r="E107" s="83">
        <v>7.7</v>
      </c>
      <c r="F107" s="83">
        <v>7.9</v>
      </c>
      <c r="G107" s="83">
        <v>7.8</v>
      </c>
      <c r="H107" s="83"/>
      <c r="I107" s="138">
        <f t="shared" si="3"/>
        <v>23.400000000000002</v>
      </c>
      <c r="J107" s="83"/>
      <c r="K107" s="83">
        <v>7.4</v>
      </c>
      <c r="L107" s="83">
        <v>7.5</v>
      </c>
      <c r="M107" s="83">
        <v>7.6</v>
      </c>
      <c r="N107" s="83">
        <v>1.6</v>
      </c>
      <c r="O107" s="83">
        <v>0.3</v>
      </c>
      <c r="P107" s="138">
        <f t="shared" si="4"/>
        <v>24.400000000000002</v>
      </c>
      <c r="Q107" s="83"/>
      <c r="R107" s="138">
        <f t="shared" si="5"/>
        <v>47.800000000000004</v>
      </c>
      <c r="S107" s="120">
        <v>1</v>
      </c>
    </row>
    <row r="108" spans="1:19" ht="15.75" thickBot="1" x14ac:dyDescent="0.3">
      <c r="A108" s="87"/>
      <c r="B108" s="58"/>
      <c r="C108" s="58"/>
      <c r="D108" s="87"/>
      <c r="E108" s="88"/>
      <c r="F108" s="88"/>
      <c r="G108" s="88"/>
      <c r="H108" s="88"/>
      <c r="I108" s="139"/>
      <c r="J108" s="88"/>
      <c r="K108" s="88"/>
      <c r="L108" s="88"/>
      <c r="M108" s="88"/>
      <c r="N108" s="88"/>
      <c r="O108" s="88"/>
      <c r="P108" s="139"/>
      <c r="Q108" s="88"/>
      <c r="R108" s="139"/>
      <c r="S108" s="121"/>
    </row>
    <row r="109" spans="1:19" x14ac:dyDescent="0.25">
      <c r="A109" s="99" t="s">
        <v>37</v>
      </c>
      <c r="B109" s="41" t="s">
        <v>38</v>
      </c>
      <c r="C109" s="41" t="s">
        <v>118</v>
      </c>
      <c r="D109" s="41" t="s">
        <v>33</v>
      </c>
      <c r="E109" s="100">
        <v>7.9</v>
      </c>
      <c r="F109" s="100">
        <v>8.1</v>
      </c>
      <c r="G109" s="100">
        <v>7.8</v>
      </c>
      <c r="H109" s="100"/>
      <c r="I109" s="141">
        <f t="shared" si="3"/>
        <v>23.8</v>
      </c>
      <c r="J109" s="100"/>
      <c r="K109" s="100">
        <v>8.1</v>
      </c>
      <c r="L109" s="100">
        <v>8.3000000000000007</v>
      </c>
      <c r="M109" s="100">
        <v>7.9</v>
      </c>
      <c r="N109" s="100">
        <v>3</v>
      </c>
      <c r="O109" s="100"/>
      <c r="P109" s="141">
        <f t="shared" si="4"/>
        <v>27.299999999999997</v>
      </c>
      <c r="Q109" s="100"/>
      <c r="R109" s="141">
        <f t="shared" si="5"/>
        <v>51.099999999999994</v>
      </c>
      <c r="S109" s="123">
        <v>1</v>
      </c>
    </row>
    <row r="110" spans="1:19" x14ac:dyDescent="0.25">
      <c r="A110" s="67"/>
      <c r="B110" s="46"/>
      <c r="C110" s="46"/>
      <c r="D110" s="46"/>
      <c r="E110" s="68"/>
      <c r="F110" s="68"/>
      <c r="G110" s="68"/>
      <c r="H110" s="68"/>
      <c r="I110" s="133"/>
      <c r="J110" s="68"/>
      <c r="K110" s="68"/>
      <c r="L110" s="68"/>
      <c r="M110" s="68"/>
      <c r="N110" s="68"/>
      <c r="O110" s="68"/>
      <c r="P110" s="133"/>
      <c r="Q110" s="68"/>
      <c r="R110" s="133"/>
      <c r="S110" s="115"/>
    </row>
    <row r="111" spans="1:19" x14ac:dyDescent="0.25">
      <c r="A111" s="64" t="s">
        <v>18</v>
      </c>
      <c r="B111" s="46" t="s">
        <v>38</v>
      </c>
      <c r="C111" s="46" t="s">
        <v>119</v>
      </c>
      <c r="D111" s="65" t="s">
        <v>31</v>
      </c>
      <c r="E111" s="66">
        <v>7.6</v>
      </c>
      <c r="F111" s="66">
        <v>7.6</v>
      </c>
      <c r="G111" s="66">
        <v>7.7</v>
      </c>
      <c r="H111" s="66"/>
      <c r="I111" s="132">
        <f t="shared" si="3"/>
        <v>22.9</v>
      </c>
      <c r="J111" s="66"/>
      <c r="K111" s="66">
        <v>7.6</v>
      </c>
      <c r="L111" s="66">
        <v>7.6</v>
      </c>
      <c r="M111" s="66">
        <v>7.8</v>
      </c>
      <c r="N111" s="66">
        <v>2.5</v>
      </c>
      <c r="O111" s="66"/>
      <c r="P111" s="132">
        <f t="shared" si="4"/>
        <v>25.5</v>
      </c>
      <c r="Q111" s="66"/>
      <c r="R111" s="132">
        <f t="shared" si="5"/>
        <v>48.4</v>
      </c>
      <c r="S111" s="114">
        <v>1</v>
      </c>
    </row>
    <row r="112" spans="1:19" x14ac:dyDescent="0.25">
      <c r="A112" s="64" t="s">
        <v>23</v>
      </c>
      <c r="B112" s="46" t="s">
        <v>38</v>
      </c>
      <c r="C112" s="46" t="s">
        <v>119</v>
      </c>
      <c r="D112" s="65" t="s">
        <v>31</v>
      </c>
      <c r="E112" s="66">
        <v>7.2</v>
      </c>
      <c r="F112" s="66">
        <v>7.4</v>
      </c>
      <c r="G112" s="66">
        <v>7.6</v>
      </c>
      <c r="H112" s="66"/>
      <c r="I112" s="132">
        <f t="shared" si="3"/>
        <v>22.200000000000003</v>
      </c>
      <c r="J112" s="66"/>
      <c r="K112" s="66">
        <v>7.7</v>
      </c>
      <c r="L112" s="66">
        <v>7.8</v>
      </c>
      <c r="M112" s="66">
        <v>7.7</v>
      </c>
      <c r="N112" s="66">
        <v>2.5</v>
      </c>
      <c r="O112" s="66"/>
      <c r="P112" s="132">
        <f t="shared" si="4"/>
        <v>25.7</v>
      </c>
      <c r="Q112" s="66"/>
      <c r="R112" s="132">
        <f t="shared" si="5"/>
        <v>47.900000000000006</v>
      </c>
      <c r="S112" s="114">
        <v>2</v>
      </c>
    </row>
    <row r="113" spans="1:19" x14ac:dyDescent="0.25">
      <c r="A113" s="64"/>
      <c r="B113" s="46"/>
      <c r="C113" s="46"/>
      <c r="D113" s="65"/>
      <c r="E113" s="66"/>
      <c r="F113" s="66"/>
      <c r="G113" s="66"/>
      <c r="H113" s="66"/>
      <c r="I113" s="132"/>
      <c r="J113" s="66"/>
      <c r="K113" s="66"/>
      <c r="L113" s="66"/>
      <c r="M113" s="66"/>
      <c r="N113" s="66"/>
      <c r="O113" s="66"/>
      <c r="P113" s="132"/>
      <c r="Q113" s="66"/>
      <c r="R113" s="132"/>
      <c r="S113" s="114"/>
    </row>
    <row r="114" spans="1:19" x14ac:dyDescent="0.25">
      <c r="A114" s="91" t="s">
        <v>103</v>
      </c>
      <c r="B114" s="92" t="s">
        <v>38</v>
      </c>
      <c r="C114" s="46" t="s">
        <v>120</v>
      </c>
      <c r="D114" s="93" t="s">
        <v>90</v>
      </c>
      <c r="E114" s="94">
        <v>7.9</v>
      </c>
      <c r="F114" s="94">
        <v>7.9</v>
      </c>
      <c r="G114" s="94">
        <v>8.1</v>
      </c>
      <c r="H114" s="94"/>
      <c r="I114" s="140">
        <f>SUM(E114:H114)</f>
        <v>23.9</v>
      </c>
      <c r="J114" s="94"/>
      <c r="K114" s="94">
        <v>7.7</v>
      </c>
      <c r="L114" s="94">
        <v>7.6</v>
      </c>
      <c r="M114" s="94">
        <v>7.9</v>
      </c>
      <c r="N114" s="94">
        <v>3</v>
      </c>
      <c r="O114" s="94"/>
      <c r="P114" s="140">
        <f>SUM(K114:O114)</f>
        <v>26.200000000000003</v>
      </c>
      <c r="Q114" s="94"/>
      <c r="R114" s="140">
        <f>SUM(I114,P114)</f>
        <v>50.1</v>
      </c>
      <c r="S114" s="122" t="s">
        <v>151</v>
      </c>
    </row>
    <row r="115" spans="1:19" x14ac:dyDescent="0.25">
      <c r="A115" s="91" t="s">
        <v>102</v>
      </c>
      <c r="B115" s="92" t="s">
        <v>38</v>
      </c>
      <c r="C115" s="46" t="s">
        <v>120</v>
      </c>
      <c r="D115" s="93" t="s">
        <v>90</v>
      </c>
      <c r="E115" s="94">
        <v>7.8</v>
      </c>
      <c r="F115" s="94">
        <v>8</v>
      </c>
      <c r="G115" s="94">
        <v>7.9</v>
      </c>
      <c r="H115" s="94"/>
      <c r="I115" s="140">
        <f>SUM(E115:H115)</f>
        <v>23.700000000000003</v>
      </c>
      <c r="J115" s="94"/>
      <c r="K115" s="103">
        <v>7.8</v>
      </c>
      <c r="L115" s="94">
        <v>7.8</v>
      </c>
      <c r="M115" s="94">
        <v>7.8</v>
      </c>
      <c r="N115" s="94">
        <v>3</v>
      </c>
      <c r="O115" s="94"/>
      <c r="P115" s="140">
        <f>SUM(K115:O115)</f>
        <v>26.4</v>
      </c>
      <c r="Q115" s="94"/>
      <c r="R115" s="140">
        <f>SUM(I115,P115)</f>
        <v>50.1</v>
      </c>
      <c r="S115" s="122" t="s">
        <v>151</v>
      </c>
    </row>
    <row r="116" spans="1:19" x14ac:dyDescent="0.25">
      <c r="A116" s="67" t="s">
        <v>39</v>
      </c>
      <c r="B116" s="46" t="s">
        <v>38</v>
      </c>
      <c r="C116" s="46" t="s">
        <v>120</v>
      </c>
      <c r="D116" s="46" t="s">
        <v>33</v>
      </c>
      <c r="E116" s="68">
        <v>8.1999999999999993</v>
      </c>
      <c r="F116" s="68">
        <v>8.1</v>
      </c>
      <c r="G116" s="68">
        <v>8</v>
      </c>
      <c r="H116" s="68"/>
      <c r="I116" s="133">
        <f>SUM(E116:H116)</f>
        <v>24.299999999999997</v>
      </c>
      <c r="J116" s="68"/>
      <c r="K116" s="68">
        <v>7.1</v>
      </c>
      <c r="L116" s="68">
        <v>7.1</v>
      </c>
      <c r="M116" s="68">
        <v>7.1</v>
      </c>
      <c r="N116" s="68">
        <v>3</v>
      </c>
      <c r="O116" s="68"/>
      <c r="P116" s="133">
        <f>SUM(K116:O116)</f>
        <v>24.299999999999997</v>
      </c>
      <c r="Q116" s="68"/>
      <c r="R116" s="133">
        <f>SUM(I116,P116)</f>
        <v>48.599999999999994</v>
      </c>
      <c r="S116" s="115">
        <v>3</v>
      </c>
    </row>
    <row r="117" spans="1:19" x14ac:dyDescent="0.25">
      <c r="A117" s="91" t="s">
        <v>101</v>
      </c>
      <c r="B117" s="92" t="s">
        <v>38</v>
      </c>
      <c r="C117" s="46" t="s">
        <v>120</v>
      </c>
      <c r="D117" s="93" t="s">
        <v>90</v>
      </c>
      <c r="E117" s="94">
        <v>3.2</v>
      </c>
      <c r="F117" s="94">
        <v>3</v>
      </c>
      <c r="G117" s="94">
        <v>3.2</v>
      </c>
      <c r="H117" s="94"/>
      <c r="I117" s="140">
        <f>SUM(E117:H117)</f>
        <v>9.4</v>
      </c>
      <c r="J117" s="94"/>
      <c r="K117" s="94">
        <v>8</v>
      </c>
      <c r="L117" s="94">
        <v>8.1999999999999993</v>
      </c>
      <c r="M117" s="94">
        <v>8.1</v>
      </c>
      <c r="N117" s="94">
        <v>2.4</v>
      </c>
      <c r="O117" s="94"/>
      <c r="P117" s="140">
        <f>SUM(K117:O117)</f>
        <v>26.699999999999996</v>
      </c>
      <c r="Q117" s="94"/>
      <c r="R117" s="140">
        <f>SUM(I117,P117)</f>
        <v>36.099999999999994</v>
      </c>
      <c r="S117" s="122">
        <v>4</v>
      </c>
    </row>
    <row r="118" spans="1:19" x14ac:dyDescent="0.25">
      <c r="A118" s="91"/>
      <c r="B118" s="92"/>
      <c r="C118" s="46"/>
      <c r="D118" s="93"/>
      <c r="E118" s="94"/>
      <c r="F118" s="94"/>
      <c r="G118" s="94"/>
      <c r="H118" s="94"/>
      <c r="I118" s="140"/>
      <c r="J118" s="94"/>
      <c r="K118" s="94"/>
      <c r="L118" s="94"/>
      <c r="M118" s="94"/>
      <c r="N118" s="94"/>
      <c r="O118" s="94"/>
      <c r="P118" s="140"/>
      <c r="Q118" s="94"/>
      <c r="R118" s="140"/>
      <c r="S118" s="122"/>
    </row>
    <row r="119" spans="1:19" x14ac:dyDescent="0.25">
      <c r="A119" s="101" t="s">
        <v>52</v>
      </c>
      <c r="B119" s="92" t="s">
        <v>38</v>
      </c>
      <c r="C119" s="46" t="s">
        <v>121</v>
      </c>
      <c r="D119" s="102" t="s">
        <v>49</v>
      </c>
      <c r="E119" s="103">
        <v>7</v>
      </c>
      <c r="F119" s="103">
        <v>7</v>
      </c>
      <c r="G119" s="103">
        <v>6.9</v>
      </c>
      <c r="H119" s="103"/>
      <c r="I119" s="140">
        <f>SUM(E119:H119)</f>
        <v>20.9</v>
      </c>
      <c r="J119" s="103"/>
      <c r="K119" s="103">
        <v>7.9</v>
      </c>
      <c r="L119" s="103">
        <v>7.7</v>
      </c>
      <c r="M119" s="103">
        <v>8</v>
      </c>
      <c r="N119" s="103">
        <v>3</v>
      </c>
      <c r="O119" s="103"/>
      <c r="P119" s="140">
        <f>SUM(K119:O119)</f>
        <v>26.6</v>
      </c>
      <c r="Q119" s="103"/>
      <c r="R119" s="140">
        <f>SUM(I119,P119)</f>
        <v>47.5</v>
      </c>
      <c r="S119" s="122">
        <v>1</v>
      </c>
    </row>
    <row r="120" spans="1:19" x14ac:dyDescent="0.25">
      <c r="A120" s="67" t="s">
        <v>122</v>
      </c>
      <c r="B120" s="46" t="s">
        <v>38</v>
      </c>
      <c r="C120" s="46" t="s">
        <v>121</v>
      </c>
      <c r="D120" s="46" t="s">
        <v>90</v>
      </c>
      <c r="E120" s="68">
        <v>6.8</v>
      </c>
      <c r="F120" s="68">
        <v>6.9</v>
      </c>
      <c r="G120" s="68">
        <v>7.3</v>
      </c>
      <c r="H120" s="68"/>
      <c r="I120" s="133">
        <f>SUM(E120:H120)</f>
        <v>21</v>
      </c>
      <c r="J120" s="68"/>
      <c r="K120" s="68">
        <v>7.2</v>
      </c>
      <c r="L120" s="68">
        <v>7.3</v>
      </c>
      <c r="M120" s="68">
        <v>7.6</v>
      </c>
      <c r="N120" s="68">
        <v>3</v>
      </c>
      <c r="O120" s="68"/>
      <c r="P120" s="133">
        <f>SUM(K120:O120)</f>
        <v>25.1</v>
      </c>
      <c r="Q120" s="68"/>
      <c r="R120" s="133">
        <f>SUM(I120,P120)</f>
        <v>46.1</v>
      </c>
      <c r="S120" s="115">
        <v>2</v>
      </c>
    </row>
    <row r="121" spans="1:19" ht="15.75" thickBot="1" x14ac:dyDescent="0.3">
      <c r="A121" s="95" t="s">
        <v>100</v>
      </c>
      <c r="B121" s="72" t="s">
        <v>38</v>
      </c>
      <c r="C121" s="53" t="s">
        <v>121</v>
      </c>
      <c r="D121" s="96" t="s">
        <v>90</v>
      </c>
      <c r="E121" s="97">
        <v>6.2</v>
      </c>
      <c r="F121" s="97">
        <v>6.1</v>
      </c>
      <c r="G121" s="97">
        <v>5.9</v>
      </c>
      <c r="H121" s="97"/>
      <c r="I121" s="134">
        <f>SUM(E121:H121)</f>
        <v>18.200000000000003</v>
      </c>
      <c r="J121" s="97"/>
      <c r="K121" s="97">
        <v>7.5</v>
      </c>
      <c r="L121" s="97">
        <v>7.5</v>
      </c>
      <c r="M121" s="97">
        <v>7.9</v>
      </c>
      <c r="N121" s="97">
        <v>2.5</v>
      </c>
      <c r="O121" s="97"/>
      <c r="P121" s="134">
        <f>SUM(K121:O121)</f>
        <v>25.4</v>
      </c>
      <c r="Q121" s="97"/>
      <c r="R121" s="134">
        <f>SUM(I121,P121)</f>
        <v>43.6</v>
      </c>
      <c r="S121" s="117">
        <v>3</v>
      </c>
    </row>
    <row r="122" spans="1:19" ht="15.75" thickBot="1" x14ac:dyDescent="0.3">
      <c r="A122" s="58"/>
      <c r="B122" s="58"/>
      <c r="C122" s="58"/>
      <c r="D122" s="58"/>
      <c r="E122" s="106"/>
      <c r="F122" s="106"/>
      <c r="G122" s="106"/>
      <c r="H122" s="106"/>
      <c r="I122" s="142"/>
      <c r="J122" s="106"/>
      <c r="K122" s="106"/>
      <c r="L122" s="106"/>
      <c r="M122" s="106"/>
      <c r="N122" s="106"/>
      <c r="O122" s="106"/>
      <c r="P122" s="142"/>
      <c r="Q122" s="106"/>
      <c r="R122" s="142"/>
      <c r="S122" s="125"/>
    </row>
    <row r="123" spans="1:19" x14ac:dyDescent="0.25">
      <c r="A123" s="99" t="s">
        <v>46</v>
      </c>
      <c r="B123" s="41" t="s">
        <v>25</v>
      </c>
      <c r="C123" s="41" t="s">
        <v>120</v>
      </c>
      <c r="D123" s="41" t="s">
        <v>33</v>
      </c>
      <c r="E123" s="100">
        <v>8.1999999999999993</v>
      </c>
      <c r="F123" s="100">
        <v>8.3000000000000007</v>
      </c>
      <c r="G123" s="100">
        <v>8.1999999999999993</v>
      </c>
      <c r="H123" s="100"/>
      <c r="I123" s="141">
        <f t="shared" si="3"/>
        <v>24.7</v>
      </c>
      <c r="J123" s="100"/>
      <c r="K123" s="100">
        <v>8.6</v>
      </c>
      <c r="L123" s="100">
        <v>8.4</v>
      </c>
      <c r="M123" s="100">
        <v>8.1999999999999993</v>
      </c>
      <c r="N123" s="100">
        <v>4.5</v>
      </c>
      <c r="O123" s="100"/>
      <c r="P123" s="141">
        <f t="shared" si="4"/>
        <v>29.7</v>
      </c>
      <c r="Q123" s="100"/>
      <c r="R123" s="141">
        <f t="shared" si="5"/>
        <v>54.4</v>
      </c>
      <c r="S123" s="123">
        <v>1</v>
      </c>
    </row>
    <row r="124" spans="1:19" x14ac:dyDescent="0.25">
      <c r="A124" s="67"/>
      <c r="B124" s="46"/>
      <c r="C124" s="46"/>
      <c r="D124" s="46"/>
      <c r="E124" s="68"/>
      <c r="F124" s="68"/>
      <c r="G124" s="68"/>
      <c r="H124" s="68"/>
      <c r="I124" s="133"/>
      <c r="J124" s="68"/>
      <c r="K124" s="68"/>
      <c r="L124" s="68"/>
      <c r="M124" s="68"/>
      <c r="N124" s="68"/>
      <c r="O124" s="68"/>
      <c r="P124" s="133"/>
      <c r="Q124" s="68"/>
      <c r="R124" s="133"/>
      <c r="S124" s="115"/>
    </row>
    <row r="125" spans="1:19" ht="15.75" thickBot="1" x14ac:dyDescent="0.3">
      <c r="A125" s="86" t="s">
        <v>24</v>
      </c>
      <c r="B125" s="53" t="s">
        <v>25</v>
      </c>
      <c r="C125" s="53" t="s">
        <v>121</v>
      </c>
      <c r="D125" s="82" t="s">
        <v>31</v>
      </c>
      <c r="E125" s="83">
        <v>8.1</v>
      </c>
      <c r="F125" s="83">
        <v>8.1999999999999993</v>
      </c>
      <c r="G125" s="83">
        <v>8.3000000000000007</v>
      </c>
      <c r="H125" s="83"/>
      <c r="I125" s="138">
        <f t="shared" si="3"/>
        <v>24.599999999999998</v>
      </c>
      <c r="J125" s="83"/>
      <c r="K125" s="83">
        <v>8.6999999999999993</v>
      </c>
      <c r="L125" s="83">
        <v>8.6</v>
      </c>
      <c r="M125" s="83">
        <v>8.4</v>
      </c>
      <c r="N125" s="83">
        <v>4.5</v>
      </c>
      <c r="O125" s="83"/>
      <c r="P125" s="138">
        <f t="shared" si="4"/>
        <v>30.199999999999996</v>
      </c>
      <c r="Q125" s="83"/>
      <c r="R125" s="138">
        <f t="shared" si="5"/>
        <v>54.8</v>
      </c>
      <c r="S125" s="120">
        <v>1</v>
      </c>
    </row>
  </sheetData>
  <sortState ref="A114:W117">
    <sortCondition ref="S114:S117"/>
  </sortState>
  <pageMargins left="0.70866141732283472" right="0.70866141732283472" top="0.74803149606299213" bottom="0.74803149606299213" header="0.31496062992125984" footer="0.31496062992125984"/>
  <pageSetup paperSize="9" scale="8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2"/>
  <sheetViews>
    <sheetView workbookViewId="0">
      <selection activeCell="A10" sqref="A10"/>
    </sheetView>
  </sheetViews>
  <sheetFormatPr defaultRowHeight="15" x14ac:dyDescent="0.25"/>
  <cols>
    <col min="1" max="1" width="18.5703125" bestFit="1" customWidth="1"/>
    <col min="2" max="2" width="16.7109375" customWidth="1"/>
    <col min="3" max="3" width="14.7109375" bestFit="1" customWidth="1"/>
    <col min="4" max="4" width="16.42578125" customWidth="1"/>
    <col min="6" max="9" width="7.140625" customWidth="1"/>
    <col min="10" max="10" width="5.42578125" customWidth="1"/>
    <col min="11" max="11" width="5.85546875" customWidth="1"/>
    <col min="12" max="13" width="6.5703125" customWidth="1"/>
    <col min="14" max="14" width="3.85546875" customWidth="1"/>
    <col min="15" max="15" width="8.7109375" customWidth="1"/>
    <col min="16" max="18" width="8.7109375" hidden="1" customWidth="1"/>
    <col min="19" max="19" width="3.7109375" customWidth="1"/>
    <col min="20" max="23" width="7.140625" customWidth="1"/>
    <col min="24" max="24" width="5.42578125" customWidth="1"/>
    <col min="25" max="25" width="5.85546875" customWidth="1"/>
    <col min="26" max="28" width="6.5703125" customWidth="1"/>
    <col min="29" max="29" width="3.85546875" customWidth="1"/>
    <col min="31" max="33" width="8.7109375" hidden="1" customWidth="1"/>
    <col min="34" max="34" width="4" customWidth="1"/>
  </cols>
  <sheetData>
    <row r="1" spans="1:37" ht="30" x14ac:dyDescent="0.25">
      <c r="A1" s="6" t="s">
        <v>137</v>
      </c>
      <c r="B1" s="6" t="s">
        <v>138</v>
      </c>
      <c r="C1" s="7" t="s">
        <v>30</v>
      </c>
      <c r="D1" s="6" t="s">
        <v>116</v>
      </c>
      <c r="E1" s="6" t="s">
        <v>0</v>
      </c>
      <c r="F1" s="14" t="s">
        <v>125</v>
      </c>
      <c r="G1" s="14" t="s">
        <v>126</v>
      </c>
      <c r="H1" s="14" t="s">
        <v>127</v>
      </c>
      <c r="I1" s="14" t="s">
        <v>139</v>
      </c>
      <c r="J1" s="14" t="s">
        <v>140</v>
      </c>
      <c r="K1" s="14" t="s">
        <v>141</v>
      </c>
      <c r="L1" s="14" t="s">
        <v>143</v>
      </c>
      <c r="M1" s="14" t="s">
        <v>144</v>
      </c>
      <c r="N1" s="14"/>
      <c r="O1" s="25" t="s">
        <v>129</v>
      </c>
      <c r="P1" s="27" t="s">
        <v>149</v>
      </c>
      <c r="Q1" s="27" t="s">
        <v>150</v>
      </c>
      <c r="R1" s="27" t="s">
        <v>129</v>
      </c>
      <c r="S1" s="15"/>
      <c r="T1" s="16" t="s">
        <v>130</v>
      </c>
      <c r="U1" s="16" t="s">
        <v>131</v>
      </c>
      <c r="V1" s="16" t="s">
        <v>132</v>
      </c>
      <c r="W1" s="16" t="s">
        <v>142</v>
      </c>
      <c r="X1" s="16" t="s">
        <v>145</v>
      </c>
      <c r="Y1" s="16" t="s">
        <v>146</v>
      </c>
      <c r="Z1" s="16" t="s">
        <v>147</v>
      </c>
      <c r="AA1" s="16" t="s">
        <v>148</v>
      </c>
      <c r="AB1" s="16" t="s">
        <v>128</v>
      </c>
      <c r="AC1" s="14"/>
      <c r="AD1" s="8" t="s">
        <v>134</v>
      </c>
      <c r="AE1" s="27" t="s">
        <v>149</v>
      </c>
      <c r="AF1" s="27" t="s">
        <v>150</v>
      </c>
      <c r="AG1" s="27" t="s">
        <v>134</v>
      </c>
      <c r="AH1" s="16"/>
      <c r="AI1" s="8" t="s">
        <v>135</v>
      </c>
      <c r="AJ1" s="30" t="s">
        <v>135</v>
      </c>
      <c r="AK1" s="8" t="s">
        <v>136</v>
      </c>
    </row>
    <row r="2" spans="1:37" ht="30" x14ac:dyDescent="0.25">
      <c r="A2" s="1" t="s">
        <v>4</v>
      </c>
      <c r="B2" s="2" t="s">
        <v>18</v>
      </c>
      <c r="C2" s="3" t="s">
        <v>104</v>
      </c>
      <c r="D2" s="2" t="s">
        <v>120</v>
      </c>
      <c r="E2" s="1" t="s">
        <v>31</v>
      </c>
      <c r="F2" s="23">
        <v>8.1</v>
      </c>
      <c r="G2" s="23">
        <v>7.8</v>
      </c>
      <c r="H2" s="23">
        <v>8</v>
      </c>
      <c r="I2" s="23">
        <v>7.7</v>
      </c>
      <c r="J2" s="10">
        <v>7.6</v>
      </c>
      <c r="K2" s="23">
        <v>7.5</v>
      </c>
      <c r="L2" s="24">
        <v>9</v>
      </c>
      <c r="M2" s="24">
        <v>9.1</v>
      </c>
      <c r="N2" s="2"/>
      <c r="O2" s="24">
        <f>SUM(F2:M2)</f>
        <v>64.8</v>
      </c>
      <c r="P2" s="28">
        <f>MEDIAN(F2:K2)*2</f>
        <v>15.5</v>
      </c>
      <c r="Q2" s="28">
        <f>MEDIAN(L2:M2)*2</f>
        <v>18.100000000000001</v>
      </c>
      <c r="R2" s="31">
        <f>SUM(P2:Q2)</f>
        <v>33.6</v>
      </c>
      <c r="S2" s="24"/>
      <c r="T2" s="23">
        <v>8.1999999999999993</v>
      </c>
      <c r="U2" s="23">
        <v>7.9</v>
      </c>
      <c r="V2" s="23">
        <v>8.1</v>
      </c>
      <c r="W2" s="23">
        <v>7.4</v>
      </c>
      <c r="X2" s="10">
        <v>8.1</v>
      </c>
      <c r="Y2" s="23">
        <v>7.4</v>
      </c>
      <c r="Z2" s="24">
        <v>9.5</v>
      </c>
      <c r="AA2" s="24">
        <v>9.6</v>
      </c>
      <c r="AB2" s="24">
        <v>1.2</v>
      </c>
      <c r="AC2" s="2"/>
      <c r="AD2" s="9">
        <f>SUM(T2:AB2)</f>
        <v>67.400000000000006</v>
      </c>
      <c r="AE2" s="28">
        <f>MEDIAN(T2:Y2)*2</f>
        <v>16</v>
      </c>
      <c r="AF2" s="28">
        <f>MEDIAN(Z2:AA2)*2</f>
        <v>19.100000000000001</v>
      </c>
      <c r="AG2" s="31">
        <f>SUM(AE2:AF2)+AB2</f>
        <v>36.300000000000004</v>
      </c>
      <c r="AH2" s="24"/>
      <c r="AI2" s="9">
        <f>SUM(AD2,O2)</f>
        <v>132.19999999999999</v>
      </c>
      <c r="AJ2" s="33">
        <f>SUM(R2,AG2)</f>
        <v>69.900000000000006</v>
      </c>
      <c r="AK2" s="1">
        <v>1</v>
      </c>
    </row>
    <row r="3" spans="1:37" x14ac:dyDescent="0.25">
      <c r="A3" s="4" t="s">
        <v>98</v>
      </c>
      <c r="B3" s="5" t="s">
        <v>99</v>
      </c>
      <c r="C3" s="3" t="s">
        <v>104</v>
      </c>
      <c r="D3" s="2" t="s">
        <v>120</v>
      </c>
      <c r="E3" s="4" t="s">
        <v>90</v>
      </c>
      <c r="F3" s="23">
        <v>7.7</v>
      </c>
      <c r="G3" s="23">
        <v>7.7</v>
      </c>
      <c r="H3" s="23">
        <v>7.9</v>
      </c>
      <c r="I3" s="23">
        <v>7.4</v>
      </c>
      <c r="J3" s="10">
        <v>7.5</v>
      </c>
      <c r="K3" s="23">
        <v>7.3</v>
      </c>
      <c r="L3" s="24">
        <v>8.6</v>
      </c>
      <c r="M3" s="24">
        <v>8.6999999999999993</v>
      </c>
      <c r="N3" s="2"/>
      <c r="O3" s="24">
        <f t="shared" ref="O3:O9" si="0">SUM(F3:M3)</f>
        <v>62.8</v>
      </c>
      <c r="P3" s="28">
        <f t="shared" ref="P3:P5" si="1">MEDIAN(F3:K3)*2</f>
        <v>15.2</v>
      </c>
      <c r="Q3" s="28">
        <f t="shared" ref="Q3:Q5" si="2">MEDIAN(L3:M3)*2</f>
        <v>17.299999999999997</v>
      </c>
      <c r="R3" s="31">
        <f t="shared" ref="R3:R5" si="3">SUM(P3:Q3)</f>
        <v>32.5</v>
      </c>
      <c r="S3" s="24"/>
      <c r="T3" s="23">
        <v>7.6</v>
      </c>
      <c r="U3" s="23">
        <v>7.9</v>
      </c>
      <c r="V3" s="23">
        <v>8</v>
      </c>
      <c r="W3" s="23">
        <v>7.2</v>
      </c>
      <c r="X3" s="10">
        <v>7.5</v>
      </c>
      <c r="Y3" s="23">
        <v>7.3</v>
      </c>
      <c r="Z3" s="24">
        <v>8.4</v>
      </c>
      <c r="AA3" s="24">
        <v>8.6999999999999993</v>
      </c>
      <c r="AB3" s="24">
        <v>1.2</v>
      </c>
      <c r="AC3" s="2"/>
      <c r="AD3" s="9">
        <f t="shared" ref="AD3:AD9" si="4">SUM(T3:AB3)</f>
        <v>63.8</v>
      </c>
      <c r="AE3" s="28">
        <f t="shared" ref="AE3:AE5" si="5">MEDIAN(T3:Y3)*2</f>
        <v>15.1</v>
      </c>
      <c r="AF3" s="28">
        <f t="shared" ref="AF3:AF5" si="6">MEDIAN(Z3:AA3)*2</f>
        <v>17.100000000000001</v>
      </c>
      <c r="AG3" s="31">
        <f t="shared" ref="AG3:AG9" si="7">SUM(AE3:AF3)+AB3</f>
        <v>33.400000000000006</v>
      </c>
      <c r="AH3" s="24"/>
      <c r="AI3" s="9">
        <f>SUM(AD3,O3)</f>
        <v>126.6</v>
      </c>
      <c r="AJ3" s="33">
        <f t="shared" ref="AJ3:AJ5" si="8">SUM(R3,AG3)</f>
        <v>65.900000000000006</v>
      </c>
      <c r="AK3" s="4">
        <v>2</v>
      </c>
    </row>
    <row r="4" spans="1:37" x14ac:dyDescent="0.25">
      <c r="A4" s="4" t="s">
        <v>97</v>
      </c>
      <c r="B4" s="5" t="s">
        <v>101</v>
      </c>
      <c r="C4" s="3" t="s">
        <v>104</v>
      </c>
      <c r="D4" s="2" t="s">
        <v>120</v>
      </c>
      <c r="E4" s="4" t="s">
        <v>90</v>
      </c>
      <c r="F4" s="23">
        <v>7.5</v>
      </c>
      <c r="G4" s="23">
        <v>7.5</v>
      </c>
      <c r="H4" s="23">
        <v>7.8</v>
      </c>
      <c r="I4" s="23">
        <v>7.3</v>
      </c>
      <c r="J4" s="10">
        <v>7.4</v>
      </c>
      <c r="K4" s="23">
        <v>7.5</v>
      </c>
      <c r="L4" s="24">
        <v>8.1</v>
      </c>
      <c r="M4" s="24">
        <v>7.8</v>
      </c>
      <c r="N4" s="2"/>
      <c r="O4" s="24">
        <f t="shared" si="0"/>
        <v>60.9</v>
      </c>
      <c r="P4" s="28">
        <f t="shared" si="1"/>
        <v>15</v>
      </c>
      <c r="Q4" s="28">
        <f t="shared" si="2"/>
        <v>15.899999999999999</v>
      </c>
      <c r="R4" s="31">
        <f t="shared" si="3"/>
        <v>30.9</v>
      </c>
      <c r="S4" s="24"/>
      <c r="T4" s="23">
        <v>7.2</v>
      </c>
      <c r="U4" s="23">
        <v>7.6</v>
      </c>
      <c r="V4" s="23">
        <v>7.8</v>
      </c>
      <c r="W4" s="23">
        <v>7</v>
      </c>
      <c r="X4" s="10">
        <v>7.2</v>
      </c>
      <c r="Y4" s="23">
        <v>7</v>
      </c>
      <c r="Z4" s="24">
        <v>8.4</v>
      </c>
      <c r="AA4" s="24">
        <v>8.1999999999999993</v>
      </c>
      <c r="AB4" s="24">
        <v>1.2</v>
      </c>
      <c r="AC4" s="2"/>
      <c r="AD4" s="9">
        <f t="shared" si="4"/>
        <v>61.600000000000009</v>
      </c>
      <c r="AE4" s="28">
        <f t="shared" si="5"/>
        <v>14.4</v>
      </c>
      <c r="AF4" s="28">
        <f t="shared" si="6"/>
        <v>16.600000000000001</v>
      </c>
      <c r="AG4" s="31">
        <f t="shared" si="7"/>
        <v>32.200000000000003</v>
      </c>
      <c r="AH4" s="24"/>
      <c r="AI4" s="9">
        <f>SUM(AD4,O4)</f>
        <v>122.5</v>
      </c>
      <c r="AJ4" s="33">
        <f t="shared" si="8"/>
        <v>63.1</v>
      </c>
      <c r="AK4" s="4">
        <v>3</v>
      </c>
    </row>
    <row r="5" spans="1:37" ht="30" x14ac:dyDescent="0.25">
      <c r="A5" s="5" t="s">
        <v>47</v>
      </c>
      <c r="B5" s="5" t="s">
        <v>23</v>
      </c>
      <c r="C5" s="3" t="s">
        <v>104</v>
      </c>
      <c r="D5" s="2" t="s">
        <v>120</v>
      </c>
      <c r="E5" s="1" t="s">
        <v>31</v>
      </c>
      <c r="F5" s="23">
        <v>7.7</v>
      </c>
      <c r="G5" s="23">
        <v>7.8</v>
      </c>
      <c r="H5" s="23">
        <v>7.9</v>
      </c>
      <c r="I5" s="23">
        <v>7.2</v>
      </c>
      <c r="J5" s="10">
        <v>7.4</v>
      </c>
      <c r="K5" s="23">
        <v>7.2</v>
      </c>
      <c r="L5" s="24">
        <v>8.1</v>
      </c>
      <c r="M5" s="24">
        <v>8.1</v>
      </c>
      <c r="N5" s="2"/>
      <c r="O5" s="24">
        <f t="shared" si="0"/>
        <v>61.400000000000006</v>
      </c>
      <c r="P5" s="28">
        <f t="shared" si="1"/>
        <v>15.100000000000001</v>
      </c>
      <c r="Q5" s="28">
        <f t="shared" si="2"/>
        <v>16.2</v>
      </c>
      <c r="R5" s="31">
        <f t="shared" si="3"/>
        <v>31.3</v>
      </c>
      <c r="S5" s="24"/>
      <c r="T5" s="23">
        <v>7.7</v>
      </c>
      <c r="U5" s="23">
        <v>7.8</v>
      </c>
      <c r="V5" s="23">
        <v>7.2</v>
      </c>
      <c r="W5" s="23">
        <v>8</v>
      </c>
      <c r="X5" s="10">
        <v>6.9</v>
      </c>
      <c r="Y5" s="23">
        <v>6.8</v>
      </c>
      <c r="Z5" s="24">
        <v>7.4</v>
      </c>
      <c r="AA5" s="24">
        <v>7.2</v>
      </c>
      <c r="AB5" s="24">
        <v>1.3</v>
      </c>
      <c r="AC5" s="2"/>
      <c r="AD5" s="9">
        <f t="shared" si="4"/>
        <v>60.3</v>
      </c>
      <c r="AE5" s="28">
        <f t="shared" si="5"/>
        <v>14.9</v>
      </c>
      <c r="AF5" s="28">
        <f t="shared" si="6"/>
        <v>14.600000000000001</v>
      </c>
      <c r="AG5" s="31">
        <f t="shared" si="7"/>
        <v>30.8</v>
      </c>
      <c r="AH5" s="24"/>
      <c r="AI5" s="9">
        <f>SUM(AD5,O5)</f>
        <v>121.7</v>
      </c>
      <c r="AJ5" s="33">
        <f t="shared" si="8"/>
        <v>62.1</v>
      </c>
      <c r="AK5" s="1">
        <v>4</v>
      </c>
    </row>
    <row r="6" spans="1:37" x14ac:dyDescent="0.25">
      <c r="A6" s="22"/>
      <c r="B6" s="22"/>
      <c r="C6" s="19"/>
      <c r="D6" s="18"/>
      <c r="E6" s="17"/>
      <c r="F6" s="20"/>
      <c r="G6" s="20"/>
      <c r="H6" s="20"/>
      <c r="I6" s="20"/>
      <c r="J6" s="21"/>
      <c r="K6" s="20"/>
      <c r="L6" s="12"/>
      <c r="M6" s="12"/>
      <c r="N6" s="18"/>
      <c r="O6" s="12"/>
      <c r="P6" s="29"/>
      <c r="Q6" s="29"/>
      <c r="R6" s="32"/>
      <c r="S6" s="12"/>
      <c r="T6" s="20"/>
      <c r="U6" s="20"/>
      <c r="V6" s="20"/>
      <c r="W6" s="20"/>
      <c r="X6" s="21"/>
      <c r="Y6" s="20"/>
      <c r="Z6" s="12"/>
      <c r="AA6" s="12"/>
      <c r="AB6" s="12"/>
      <c r="AC6" s="18"/>
      <c r="AD6" s="13"/>
      <c r="AE6" s="29"/>
      <c r="AF6" s="29"/>
      <c r="AG6" s="32"/>
      <c r="AH6" s="12"/>
      <c r="AI6" s="13"/>
      <c r="AJ6" s="34"/>
      <c r="AK6" s="17"/>
    </row>
    <row r="7" spans="1:37" x14ac:dyDescent="0.25">
      <c r="A7" s="5" t="s">
        <v>111</v>
      </c>
      <c r="B7" s="5" t="s">
        <v>112</v>
      </c>
      <c r="C7" s="3" t="s">
        <v>104</v>
      </c>
      <c r="D7" s="2" t="s">
        <v>121</v>
      </c>
      <c r="E7" s="5" t="s">
        <v>49</v>
      </c>
      <c r="F7" s="23">
        <v>8.1</v>
      </c>
      <c r="G7" s="23">
        <v>8.1999999999999993</v>
      </c>
      <c r="H7" s="23">
        <v>7.8</v>
      </c>
      <c r="I7" s="23">
        <v>7.8</v>
      </c>
      <c r="J7" s="10">
        <v>7.8</v>
      </c>
      <c r="K7" s="23">
        <v>8.1999999999999993</v>
      </c>
      <c r="L7" s="24">
        <v>9.1999999999999993</v>
      </c>
      <c r="M7" s="24">
        <v>9.4</v>
      </c>
      <c r="N7" s="2"/>
      <c r="O7" s="24">
        <f>SUM(F7:M7)</f>
        <v>66.5</v>
      </c>
      <c r="P7" s="28">
        <f>MEDIAN(F7:K7)*2</f>
        <v>15.899999999999999</v>
      </c>
      <c r="Q7" s="28">
        <f>MEDIAN(L7:M7)*2</f>
        <v>18.600000000000001</v>
      </c>
      <c r="R7" s="31">
        <f>SUM(P7:Q7)</f>
        <v>34.5</v>
      </c>
      <c r="S7" s="24"/>
      <c r="T7" s="23">
        <v>8.4</v>
      </c>
      <c r="U7" s="23">
        <v>8.3000000000000007</v>
      </c>
      <c r="V7" s="23">
        <v>8.3000000000000007</v>
      </c>
      <c r="W7" s="23">
        <v>7.3</v>
      </c>
      <c r="X7" s="10">
        <v>7.8</v>
      </c>
      <c r="Y7" s="23">
        <v>7.3</v>
      </c>
      <c r="Z7" s="24">
        <v>8.4</v>
      </c>
      <c r="AA7" s="24">
        <v>8.6</v>
      </c>
      <c r="AB7" s="24">
        <v>1.8</v>
      </c>
      <c r="AC7" s="2"/>
      <c r="AD7" s="9">
        <f>SUM(T7:AB7)</f>
        <v>66.199999999999989</v>
      </c>
      <c r="AE7" s="28">
        <f>MEDIAN(T7:Y7)*2</f>
        <v>16.100000000000001</v>
      </c>
      <c r="AF7" s="28">
        <f>MEDIAN(Z7:AA7)*2</f>
        <v>17</v>
      </c>
      <c r="AG7" s="31">
        <f>SUM(AE7:AF7)+AB7</f>
        <v>34.9</v>
      </c>
      <c r="AH7" s="24"/>
      <c r="AI7" s="9">
        <f>SUM(AD7,O7)</f>
        <v>132.69999999999999</v>
      </c>
      <c r="AJ7" s="33">
        <f>SUM(R7,AG7)</f>
        <v>69.400000000000006</v>
      </c>
      <c r="AK7" s="5">
        <v>1</v>
      </c>
    </row>
    <row r="8" spans="1:37" ht="15" customHeight="1" x14ac:dyDescent="0.25">
      <c r="A8" s="1" t="s">
        <v>14</v>
      </c>
      <c r="B8" s="2" t="s">
        <v>16</v>
      </c>
      <c r="C8" s="3" t="s">
        <v>104</v>
      </c>
      <c r="D8" s="2" t="s">
        <v>121</v>
      </c>
      <c r="E8" s="1" t="s">
        <v>31</v>
      </c>
      <c r="F8" s="23">
        <v>7.6</v>
      </c>
      <c r="G8" s="23">
        <v>8</v>
      </c>
      <c r="H8" s="23">
        <v>8.1</v>
      </c>
      <c r="I8" s="23">
        <v>7.7</v>
      </c>
      <c r="J8" s="10">
        <v>7.8</v>
      </c>
      <c r="K8" s="23">
        <v>7.6</v>
      </c>
      <c r="L8" s="24">
        <v>8.1999999999999993</v>
      </c>
      <c r="M8" s="24">
        <v>8.3000000000000007</v>
      </c>
      <c r="N8" s="2"/>
      <c r="O8" s="24">
        <f>SUM(F8:M8)</f>
        <v>63.3</v>
      </c>
      <c r="P8" s="28">
        <f>MEDIAN(F8:K8)*2</f>
        <v>15.5</v>
      </c>
      <c r="Q8" s="28">
        <f>MEDIAN(L8:M8)*2</f>
        <v>16.5</v>
      </c>
      <c r="R8" s="31">
        <f>SUM(P8:Q8)</f>
        <v>32</v>
      </c>
      <c r="S8" s="24"/>
      <c r="T8" s="23">
        <v>8.1999999999999993</v>
      </c>
      <c r="U8" s="23">
        <v>8.1999999999999993</v>
      </c>
      <c r="V8" s="23">
        <v>8.1999999999999993</v>
      </c>
      <c r="W8" s="23">
        <v>7.6</v>
      </c>
      <c r="X8" s="10">
        <v>7.6</v>
      </c>
      <c r="Y8" s="23">
        <v>7.4</v>
      </c>
      <c r="Z8" s="24">
        <v>8.6999999999999993</v>
      </c>
      <c r="AA8" s="24">
        <v>8.6</v>
      </c>
      <c r="AB8" s="24">
        <v>1.2</v>
      </c>
      <c r="AC8" s="2"/>
      <c r="AD8" s="9">
        <f>SUM(T8:AB8)</f>
        <v>65.699999999999989</v>
      </c>
      <c r="AE8" s="28">
        <f>MEDIAN(T8:Y8)*2</f>
        <v>15.799999999999999</v>
      </c>
      <c r="AF8" s="28">
        <f>MEDIAN(Z8:AA8)*2</f>
        <v>17.299999999999997</v>
      </c>
      <c r="AG8" s="31">
        <f>SUM(AE8:AF8)+AB8</f>
        <v>34.299999999999997</v>
      </c>
      <c r="AH8" s="24"/>
      <c r="AI8" s="9">
        <f>SUM(AD8,O8)</f>
        <v>129</v>
      </c>
      <c r="AJ8" s="33">
        <f>SUM(R8,AG8)</f>
        <v>66.3</v>
      </c>
      <c r="AK8" s="1">
        <v>2</v>
      </c>
    </row>
    <row r="9" spans="1:37" x14ac:dyDescent="0.25">
      <c r="A9" s="4" t="s">
        <v>95</v>
      </c>
      <c r="B9" s="5" t="s">
        <v>100</v>
      </c>
      <c r="C9" s="3" t="s">
        <v>104</v>
      </c>
      <c r="D9" s="2" t="s">
        <v>121</v>
      </c>
      <c r="E9" s="4" t="s">
        <v>90</v>
      </c>
      <c r="F9" s="23">
        <v>7.7</v>
      </c>
      <c r="G9" s="23">
        <v>7.8</v>
      </c>
      <c r="H9" s="23">
        <v>7.9</v>
      </c>
      <c r="I9" s="23">
        <v>7.6</v>
      </c>
      <c r="J9" s="10">
        <v>7.8</v>
      </c>
      <c r="K9" s="23">
        <v>7.5</v>
      </c>
      <c r="L9" s="24">
        <v>7.8</v>
      </c>
      <c r="M9" s="24">
        <v>8</v>
      </c>
      <c r="N9" s="2"/>
      <c r="O9" s="24">
        <f>SUM(F9:M9)</f>
        <v>62.099999999999994</v>
      </c>
      <c r="P9" s="28">
        <f>MEDIAN(F9:K9)*2</f>
        <v>15.5</v>
      </c>
      <c r="Q9" s="28">
        <f>MEDIAN(L9:M9)*2</f>
        <v>15.8</v>
      </c>
      <c r="R9" s="31">
        <f>SUM(P9:Q9)</f>
        <v>31.3</v>
      </c>
      <c r="S9" s="24"/>
      <c r="T9" s="23">
        <v>7.3</v>
      </c>
      <c r="U9" s="23">
        <v>7.5</v>
      </c>
      <c r="V9" s="23">
        <v>7.8</v>
      </c>
      <c r="W9" s="23">
        <v>7.7</v>
      </c>
      <c r="X9" s="10">
        <v>7.5</v>
      </c>
      <c r="Y9" s="23">
        <v>7.6</v>
      </c>
      <c r="Z9" s="24">
        <v>7.5</v>
      </c>
      <c r="AA9" s="24">
        <v>7.4</v>
      </c>
      <c r="AB9" s="24">
        <v>1.2</v>
      </c>
      <c r="AC9" s="2"/>
      <c r="AD9" s="9">
        <f>SUM(T9:AB9)</f>
        <v>61.5</v>
      </c>
      <c r="AE9" s="28">
        <f>MEDIAN(T9:Y9)*2</f>
        <v>15.1</v>
      </c>
      <c r="AF9" s="28">
        <f>MEDIAN(Z9:AA9)*2</f>
        <v>14.9</v>
      </c>
      <c r="AG9" s="31">
        <f>SUM(AE9:AF9)+AB9</f>
        <v>31.2</v>
      </c>
      <c r="AH9" s="24"/>
      <c r="AI9" s="9">
        <f>SUM(AD9,O9)</f>
        <v>123.6</v>
      </c>
      <c r="AJ9" s="33">
        <f>SUM(R9,AG9)</f>
        <v>62.5</v>
      </c>
      <c r="AK9" s="4">
        <v>3</v>
      </c>
    </row>
    <row r="12" spans="1:37" x14ac:dyDescent="0.25">
      <c r="F12" s="20"/>
      <c r="G12" s="20"/>
      <c r="H12" s="20"/>
      <c r="I12" s="20"/>
      <c r="J12" s="26"/>
      <c r="K12" s="20"/>
      <c r="R12" s="11"/>
      <c r="AG12" s="11"/>
    </row>
  </sheetData>
  <sortState ref="A7:AL9">
    <sortCondition ref="AK7:AK9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Synchro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Wakely, Mike</cp:lastModifiedBy>
  <cp:lastPrinted>2016-09-16T19:38:59Z</cp:lastPrinted>
  <dcterms:created xsi:type="dcterms:W3CDTF">2016-09-14T18:59:32Z</dcterms:created>
  <dcterms:modified xsi:type="dcterms:W3CDTF">2016-09-26T11:53:28Z</dcterms:modified>
</cp:coreProperties>
</file>